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I71" i="1"/>
  <c r="I82" i="1" s="1"/>
  <c r="H71" i="1"/>
  <c r="H82" i="1" s="1"/>
  <c r="G71" i="1"/>
  <c r="G82" i="1" s="1"/>
  <c r="F71" i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20" i="1" l="1"/>
  <c r="I198" i="1" s="1"/>
  <c r="F82" i="1"/>
  <c r="F198" i="1" s="1"/>
  <c r="J82" i="1"/>
  <c r="J198" i="1" s="1"/>
  <c r="H198" i="1"/>
  <c r="L198" i="1"/>
  <c r="G198" i="1"/>
</calcChain>
</file>

<file path=xl/sharedStrings.xml><?xml version="1.0" encoding="utf-8"?>
<sst xmlns="http://schemas.openxmlformats.org/spreadsheetml/2006/main" count="288" uniqueCount="89">
  <si>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</si>
  <si>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</si>
  <si>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</si>
  <si>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</si>
  <si>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</si>
  <si>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</si>
  <si>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</si>
  <si>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</si>
  <si>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</si>
  <si>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</si>
  <si>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</si>
  <si>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</si>
  <si>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</si>
  <si>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</si>
  <si>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</si>
  <si>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</si>
  <si>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</si>
  <si>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</si>
  <si>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</si>
  <si>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</si>
  <si>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</si>
  <si>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</si>
  <si>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</si>
  <si>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</si>
  <si>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</si>
  <si>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</si>
  <si>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</si>
  <si>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</si>
  <si>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</si>
  <si>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</si>
  <si>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</si>
  <si>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</si>
  <si>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</si>
  <si>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</si>
  <si>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</si>
  <si>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</si>
  <si>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</si>
  <si>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</si>
  <si>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</si>
  <si>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</t>
  </si>
  <si>
    <t>Хлеб ржано-пшеничный</t>
  </si>
  <si>
    <t>54-16к-2020</t>
  </si>
  <si>
    <t>пром</t>
  </si>
  <si>
    <t>Макароны отварные</t>
  </si>
  <si>
    <t>Какао с молоком и витаминами</t>
  </si>
  <si>
    <t>Хлеб пшеничный</t>
  </si>
  <si>
    <t>Омлет натуральный</t>
  </si>
  <si>
    <t>Бутерброд с сыром</t>
  </si>
  <si>
    <t>бутерброд</t>
  </si>
  <si>
    <t>Макароны отварные с сыром</t>
  </si>
  <si>
    <t>54-3г-2020</t>
  </si>
  <si>
    <t>54-3гн-2020</t>
  </si>
  <si>
    <t>хол.напиток</t>
  </si>
  <si>
    <t>Яблоко</t>
  </si>
  <si>
    <t>54-1г-2020</t>
  </si>
  <si>
    <t>директор</t>
  </si>
  <si>
    <t>Чай с лимоном и сахаром</t>
  </si>
  <si>
    <t>Рагу из курицы</t>
  </si>
  <si>
    <t>54-22м-2020</t>
  </si>
  <si>
    <t>Каша гречневая рассыпчатая</t>
  </si>
  <si>
    <t>54-4г-2020</t>
  </si>
  <si>
    <t>54-24к-2020</t>
  </si>
  <si>
    <t xml:space="preserve">Котлета рыбная любительсеая </t>
  </si>
  <si>
    <t>54-14р</t>
  </si>
  <si>
    <t>54-3гн</t>
  </si>
  <si>
    <t>Каша молочная "Дружба"</t>
  </si>
  <si>
    <t>Хлеб</t>
  </si>
  <si>
    <t xml:space="preserve">Хлеб ржано- пшеничный </t>
  </si>
  <si>
    <t>Кисель"Витошка с витаминами и кальцием"</t>
  </si>
  <si>
    <t xml:space="preserve">бутерброд </t>
  </si>
  <si>
    <t>54-1з</t>
  </si>
  <si>
    <t>Плов</t>
  </si>
  <si>
    <t>Пром</t>
  </si>
  <si>
    <t>№15</t>
  </si>
  <si>
    <t>54-12м</t>
  </si>
  <si>
    <t>Чай с сахаром</t>
  </si>
  <si>
    <t>54-1о-2020</t>
  </si>
  <si>
    <t>фрукт</t>
  </si>
  <si>
    <t>Мандарин</t>
  </si>
  <si>
    <t>54-45гн</t>
  </si>
  <si>
    <t>Каша вязкая молочная пшенная</t>
  </si>
  <si>
    <t>Каша молочная рисовая</t>
  </si>
  <si>
    <t>54-25.1к</t>
  </si>
  <si>
    <t>Творожно- пшенная запенка, соус</t>
  </si>
  <si>
    <t>54-7з</t>
  </si>
  <si>
    <t>Котлета  из курицы</t>
  </si>
  <si>
    <t>54-5м</t>
  </si>
  <si>
    <t>МБОУ"Нововасильевская ООШ"</t>
  </si>
  <si>
    <t>Горбунова.Н.А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</si>
</sst>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13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1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>
      <alignment horizontal="left"/>
    </xf>
    <xf numFmtId="0" fontId="13" fillId="4" borderId="2" xfId="1" applyFont="1" applyFill="1" applyBorder="1"/>
    <xf numFmtId="0" fontId="13" fillId="4" borderId="2" xfId="0" applyFont="1" applyFill="1" applyBorder="1"/>
    <xf numFmtId="0" fontId="13" fillId="4" borderId="2" xfId="0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/>
    </xf>
    <xf numFmtId="0" fontId="13" fillId="4" borderId="21" xfId="1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left"/>
    </xf>
    <xf numFmtId="0" fontId="13" fillId="4" borderId="4" xfId="1" applyFont="1" applyFill="1" applyBorder="1" applyAlignment="1">
      <alignment horizontal="left"/>
    </xf>
    <xf numFmtId="0" fontId="13" fillId="4" borderId="4" xfId="0" applyFont="1" applyFill="1" applyBorder="1" applyAlignment="1">
      <alignment horizontal="left" wrapText="1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4" fillId="3" borderId="5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15" fillId="4" borderId="24" xfId="0" applyFont="1" applyFill="1" applyBorder="1" applyAlignment="1">
      <alignment horizontal="center" vertical="center" wrapText="1"/>
    </xf>
    <xf numFmtId="0" fontId="0" fillId="0" borderId="2" xfId="0" applyFill="1" applyBorder="1" applyProtection="1">
      <protection locked="0"/>
    </xf>
    <xf numFmtId="0" fontId="17" fillId="4" borderId="4" xfId="1" applyFont="1" applyFill="1" applyBorder="1" applyAlignment="1">
      <alignment horizontal="left"/>
    </xf>
    <xf numFmtId="0" fontId="19" fillId="4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>
      <alignment horizontal="center"/>
    </xf>
    <xf numFmtId="0" fontId="17" fillId="4" borderId="2" xfId="0" applyFont="1" applyFill="1" applyBorder="1"/>
    <xf numFmtId="0" fontId="17" fillId="4" borderId="2" xfId="1" applyFont="1" applyFill="1" applyBorder="1" applyAlignment="1">
      <alignment horizontal="center"/>
    </xf>
    <xf numFmtId="0" fontId="17" fillId="4" borderId="2" xfId="0" applyFont="1" applyFill="1" applyBorder="1" applyAlignment="1">
      <alignment horizontal="left"/>
    </xf>
    <xf numFmtId="0" fontId="4" fillId="3" borderId="5" xfId="0" applyFont="1" applyFill="1" applyBorder="1" applyAlignment="1">
      <alignment vertical="top" wrapText="1"/>
    </xf>
    <xf numFmtId="0" fontId="7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vertical="top" wrapText="1"/>
    </xf>
    <xf numFmtId="0" fontId="4" fillId="0" borderId="23" xfId="0" applyFont="1" applyBorder="1" applyAlignment="1">
      <alignment horizontal="center" vertical="top" wrapText="1"/>
    </xf>
    <xf numFmtId="0" fontId="17" fillId="4" borderId="2" xfId="1" applyFont="1" applyFill="1" applyBorder="1" applyAlignment="1">
      <alignment horizontal="left"/>
    </xf>
    <xf numFmtId="0" fontId="13" fillId="4" borderId="4" xfId="1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top" wrapText="1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20" fillId="2" borderId="25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>
      <alignment horizontal="left" vertical="top"/>
    </xf>
    <xf numFmtId="0" fontId="13" fillId="4" borderId="21" xfId="1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/>
    <xf numFmtId="0" fontId="0" fillId="0" borderId="2" xfId="0" applyFill="1" applyBorder="1"/>
    <xf numFmtId="0" fontId="1" fillId="0" borderId="2" xfId="0" applyFont="1" applyFill="1" applyBorder="1" applyProtection="1">
      <protection locked="0"/>
    </xf>
    <xf numFmtId="0" fontId="17" fillId="4" borderId="4" xfId="0" applyFont="1" applyFill="1" applyBorder="1" applyAlignment="1">
      <alignment horizontal="left"/>
    </xf>
    <xf numFmtId="0" fontId="17" fillId="4" borderId="2" xfId="1" applyFont="1" applyFill="1" applyBorder="1"/>
    <xf numFmtId="0" fontId="15" fillId="4" borderId="2" xfId="0" applyFont="1" applyFill="1" applyBorder="1" applyAlignment="1">
      <alignment horizontal="center" wrapText="1"/>
    </xf>
    <xf numFmtId="0" fontId="16" fillId="4" borderId="2" xfId="0" applyFont="1" applyFill="1" applyBorder="1" applyAlignment="1">
      <alignment horizontal="center" wrapText="1"/>
    </xf>
    <xf numFmtId="0" fontId="20" fillId="2" borderId="2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>
      <alignment horizontal="center" wrapText="1"/>
    </xf>
    <xf numFmtId="0" fontId="21" fillId="4" borderId="2" xfId="1" applyFont="1" applyFill="1" applyBorder="1" applyAlignment="1">
      <alignment horizontal="center"/>
    </xf>
    <xf numFmtId="0" fontId="17" fillId="4" borderId="2" xfId="1" applyFont="1" applyFill="1" applyBorder="1" applyAlignment="1">
      <alignment horizontal="left" wrapText="1"/>
    </xf>
    <xf numFmtId="0" fontId="13" fillId="4" borderId="2" xfId="1" applyFont="1" applyFill="1" applyBorder="1" applyAlignment="1">
      <alignment horizontal="left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22" fillId="4" borderId="2" xfId="0" applyFont="1" applyFill="1" applyBorder="1" applyAlignment="1" applyProtection="1">
      <alignment horizontal="center" vertical="top" wrapText="1"/>
      <protection locked="0"/>
    </xf>
    <xf numFmtId="0" fontId="17" fillId="4" borderId="21" xfId="0" applyFont="1" applyFill="1" applyBorder="1"/>
    <xf numFmtId="0" fontId="16" fillId="4" borderId="21" xfId="0" applyFont="1" applyFill="1" applyBorder="1" applyAlignment="1">
      <alignment horizontal="left" vertical="top" wrapText="1"/>
    </xf>
    <xf numFmtId="0" fontId="13" fillId="4" borderId="25" xfId="0" applyFont="1" applyFill="1" applyBorder="1" applyAlignment="1">
      <alignment horizontal="left" wrapText="1"/>
    </xf>
    <xf numFmtId="0" fontId="13" fillId="4" borderId="25" xfId="1" applyFont="1" applyFill="1" applyBorder="1" applyAlignment="1">
      <alignment horizontal="left"/>
    </xf>
    <xf numFmtId="0" fontId="13" fillId="4" borderId="21" xfId="1" applyFont="1" applyFill="1" applyBorder="1" applyAlignment="1">
      <alignment horizontal="left"/>
    </xf>
    <xf numFmtId="0" fontId="15" fillId="4" borderId="4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3" fillId="4" borderId="2" xfId="1" applyFont="1" applyFill="1" applyBorder="1" applyAlignment="1">
      <alignment wrapText="1"/>
    </xf>
    <xf numFmtId="0" fontId="17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17" fillId="4" borderId="2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 wrapText="1"/>
    </xf>
    <xf numFmtId="0" fontId="13" fillId="4" borderId="25" xfId="1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4" t="s">
        <v>87</v>
      </c>
      <c r="D1" s="125"/>
      <c r="E1" s="125"/>
      <c r="F1" s="12" t="s">
        <v>16</v>
      </c>
      <c r="G1" s="2" t="s">
        <v>17</v>
      </c>
      <c r="H1" s="126" t="s">
        <v>55</v>
      </c>
      <c r="I1" s="126"/>
      <c r="J1" s="126"/>
      <c r="K1" s="126"/>
    </row>
    <row r="2" spans="1:12" ht="18" x14ac:dyDescent="0.2">
      <c r="A2" s="35" t="s">
        <v>6</v>
      </c>
      <c r="C2" s="2"/>
      <c r="G2" s="2" t="s">
        <v>18</v>
      </c>
      <c r="H2" s="126" t="s">
        <v>88</v>
      </c>
      <c r="I2" s="126"/>
      <c r="J2" s="126"/>
      <c r="K2" s="126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2</v>
      </c>
      <c r="I3" s="44">
        <v>11</v>
      </c>
      <c r="J3" s="45">
        <v>2024</v>
      </c>
      <c r="K3" s="46"/>
    </row>
    <row r="4" spans="1:12" ht="13.5" thickBot="1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6" t="s">
        <v>0</v>
      </c>
      <c r="D5" s="36" t="s">
        <v>13</v>
      </c>
      <c r="E5" s="47" t="s">
        <v>12</v>
      </c>
      <c r="F5" s="47" t="s">
        <v>34</v>
      </c>
      <c r="G5" s="47" t="s">
        <v>1</v>
      </c>
      <c r="H5" s="47" t="s">
        <v>2</v>
      </c>
      <c r="I5" s="47" t="s">
        <v>3</v>
      </c>
      <c r="J5" s="47" t="s">
        <v>10</v>
      </c>
      <c r="K5" s="48" t="s">
        <v>11</v>
      </c>
      <c r="L5" s="47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83" t="s">
        <v>65</v>
      </c>
      <c r="F6" s="84">
        <v>235</v>
      </c>
      <c r="G6" s="84">
        <v>5.9</v>
      </c>
      <c r="H6" s="84">
        <v>6.9</v>
      </c>
      <c r="I6" s="84">
        <v>28.2</v>
      </c>
      <c r="J6" s="84">
        <v>198.5</v>
      </c>
      <c r="K6" s="85" t="s">
        <v>41</v>
      </c>
      <c r="L6" s="58">
        <v>23.08</v>
      </c>
    </row>
    <row r="7" spans="1:12" ht="15" x14ac:dyDescent="0.25">
      <c r="A7" s="23"/>
      <c r="B7" s="15"/>
      <c r="C7" s="11"/>
      <c r="D7" s="7"/>
      <c r="E7" s="86"/>
      <c r="F7" s="87"/>
      <c r="G7" s="87"/>
      <c r="H7" s="87"/>
      <c r="I7" s="87"/>
      <c r="J7" s="87"/>
      <c r="K7" s="88"/>
      <c r="L7" s="89"/>
    </row>
    <row r="8" spans="1:12" ht="15" x14ac:dyDescent="0.25">
      <c r="A8" s="23"/>
      <c r="B8" s="15"/>
      <c r="C8" s="11"/>
      <c r="D8" s="7" t="s">
        <v>69</v>
      </c>
      <c r="E8" s="90" t="s">
        <v>47</v>
      </c>
      <c r="F8" s="85">
        <v>50</v>
      </c>
      <c r="G8" s="85">
        <v>6.2</v>
      </c>
      <c r="H8" s="85">
        <v>6.1</v>
      </c>
      <c r="I8" s="85">
        <v>17.2</v>
      </c>
      <c r="J8" s="85">
        <v>135.69999999999999</v>
      </c>
      <c r="K8" s="91" t="s">
        <v>70</v>
      </c>
      <c r="L8" s="58">
        <v>18.2</v>
      </c>
    </row>
    <row r="9" spans="1:12" ht="15" x14ac:dyDescent="0.25">
      <c r="A9" s="23"/>
      <c r="B9" s="15"/>
      <c r="C9" s="11"/>
      <c r="D9" s="7" t="s">
        <v>22</v>
      </c>
      <c r="E9" s="86" t="s">
        <v>68</v>
      </c>
      <c r="F9" s="87">
        <v>200</v>
      </c>
      <c r="G9" s="87">
        <v>0</v>
      </c>
      <c r="H9" s="87">
        <v>0</v>
      </c>
      <c r="I9" s="87">
        <v>11.33</v>
      </c>
      <c r="J9" s="87">
        <v>87.4</v>
      </c>
      <c r="K9" s="88">
        <v>7</v>
      </c>
      <c r="L9" s="87">
        <v>11.88</v>
      </c>
    </row>
    <row r="10" spans="1:12" ht="15" x14ac:dyDescent="0.25">
      <c r="A10" s="23"/>
      <c r="B10" s="15"/>
      <c r="C10" s="11"/>
      <c r="D10" s="7" t="s">
        <v>23</v>
      </c>
      <c r="E10" s="90" t="s">
        <v>67</v>
      </c>
      <c r="F10" s="84">
        <v>25</v>
      </c>
      <c r="G10" s="84">
        <v>1.7</v>
      </c>
      <c r="H10" s="84">
        <v>0.3</v>
      </c>
      <c r="I10" s="84">
        <v>9.9</v>
      </c>
      <c r="J10" s="84">
        <v>48.9</v>
      </c>
      <c r="K10" s="92" t="s">
        <v>42</v>
      </c>
      <c r="L10" s="58">
        <v>1.66</v>
      </c>
    </row>
    <row r="11" spans="1:12" ht="15" x14ac:dyDescent="0.25">
      <c r="A11" s="23"/>
      <c r="B11" s="15"/>
      <c r="C11" s="11"/>
      <c r="D11" s="7"/>
      <c r="E11" s="70"/>
      <c r="F11" s="71"/>
      <c r="G11" s="71"/>
      <c r="H11" s="71"/>
      <c r="I11" s="71"/>
      <c r="J11" s="71"/>
      <c r="K11" s="72"/>
      <c r="L11" s="71"/>
    </row>
    <row r="12" spans="1:12" ht="15" x14ac:dyDescent="0.2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73"/>
      <c r="L12" s="39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13.8</v>
      </c>
      <c r="H13" s="19">
        <f t="shared" si="0"/>
        <v>13.3</v>
      </c>
      <c r="I13" s="19">
        <f t="shared" si="0"/>
        <v>66.63</v>
      </c>
      <c r="J13" s="19">
        <f t="shared" si="0"/>
        <v>470.5</v>
      </c>
      <c r="K13" s="66"/>
      <c r="L13" s="19">
        <f t="shared" ref="L13" si="1">SUM(L6:L12)</f>
        <v>54.82</v>
      </c>
    </row>
    <row r="14" spans="1:12" ht="15" hidden="1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73"/>
      <c r="L14" s="39"/>
    </row>
    <row r="15" spans="1:12" ht="15" hidden="1" x14ac:dyDescent="0.25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73"/>
      <c r="L15" s="39"/>
    </row>
    <row r="16" spans="1:12" ht="15" hidden="1" x14ac:dyDescent="0.25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73"/>
      <c r="L16" s="39"/>
    </row>
    <row r="17" spans="1:12" ht="15" hidden="1" x14ac:dyDescent="0.25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73"/>
      <c r="L17" s="39"/>
    </row>
    <row r="18" spans="1:12" ht="15" hidden="1" x14ac:dyDescent="0.25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73"/>
      <c r="L18" s="39"/>
    </row>
    <row r="19" spans="1:12" ht="15" hidden="1" x14ac:dyDescent="0.25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73"/>
      <c r="L19" s="39"/>
    </row>
    <row r="20" spans="1:12" ht="15" hidden="1" x14ac:dyDescent="0.25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73"/>
      <c r="L20" s="39"/>
    </row>
    <row r="21" spans="1:12" ht="15" hidden="1" x14ac:dyDescent="0.25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73"/>
      <c r="L21" s="39"/>
    </row>
    <row r="22" spans="1:12" ht="15" hidden="1" x14ac:dyDescent="0.2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73"/>
      <c r="L22" s="39"/>
    </row>
    <row r="23" spans="1:12" ht="15" hidden="1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27" t="s">
        <v>4</v>
      </c>
      <c r="D24" s="129"/>
      <c r="E24" s="78"/>
      <c r="F24" s="64">
        <f>F13+F23</f>
        <v>510</v>
      </c>
      <c r="G24" s="64">
        <f t="shared" ref="G24:J24" si="4">G13+G23</f>
        <v>13.8</v>
      </c>
      <c r="H24" s="64">
        <f t="shared" si="4"/>
        <v>13.3</v>
      </c>
      <c r="I24" s="64">
        <f t="shared" si="4"/>
        <v>66.63</v>
      </c>
      <c r="J24" s="64">
        <f t="shared" si="4"/>
        <v>470.5</v>
      </c>
      <c r="K24" s="64"/>
      <c r="L24" s="64">
        <f t="shared" ref="L24" si="5">L13+L23</f>
        <v>54.82</v>
      </c>
    </row>
    <row r="25" spans="1:12" ht="15" x14ac:dyDescent="0.25">
      <c r="A25" s="14">
        <v>1</v>
      </c>
      <c r="B25" s="15">
        <v>2</v>
      </c>
      <c r="C25" s="22" t="s">
        <v>20</v>
      </c>
      <c r="D25" s="7" t="s">
        <v>21</v>
      </c>
      <c r="E25" s="53" t="s">
        <v>71</v>
      </c>
      <c r="F25" s="74">
        <v>250</v>
      </c>
      <c r="G25" s="54">
        <v>34</v>
      </c>
      <c r="H25" s="54">
        <v>10.1</v>
      </c>
      <c r="I25" s="54">
        <v>41.5</v>
      </c>
      <c r="J25" s="54">
        <v>393.3</v>
      </c>
      <c r="K25" s="75" t="s">
        <v>74</v>
      </c>
      <c r="L25" s="58">
        <v>54.8</v>
      </c>
    </row>
    <row r="26" spans="1:12" ht="15" x14ac:dyDescent="0.25">
      <c r="A26" s="14"/>
      <c r="B26" s="15"/>
      <c r="C26" s="11"/>
      <c r="D26" s="7" t="s">
        <v>21</v>
      </c>
      <c r="E26" s="82"/>
      <c r="F26" s="76"/>
      <c r="G26" s="74"/>
      <c r="H26" s="74"/>
      <c r="I26" s="74"/>
      <c r="J26" s="74"/>
      <c r="K26" s="75"/>
      <c r="L26" s="58"/>
    </row>
    <row r="27" spans="1:12" ht="15" x14ac:dyDescent="0.25">
      <c r="A27" s="14"/>
      <c r="B27" s="15"/>
      <c r="C27" s="11"/>
      <c r="D27" s="7" t="s">
        <v>22</v>
      </c>
      <c r="E27" s="77" t="s">
        <v>44</v>
      </c>
      <c r="F27" s="74">
        <v>200</v>
      </c>
      <c r="G27" s="74">
        <v>3.6</v>
      </c>
      <c r="H27" s="74">
        <v>2.7</v>
      </c>
      <c r="I27" s="74">
        <v>11.1</v>
      </c>
      <c r="J27" s="74">
        <v>83.5</v>
      </c>
      <c r="K27" s="75" t="s">
        <v>73</v>
      </c>
      <c r="L27" s="58">
        <v>18.96</v>
      </c>
    </row>
    <row r="28" spans="1:12" ht="15" x14ac:dyDescent="0.25">
      <c r="A28" s="14"/>
      <c r="B28" s="15"/>
      <c r="C28" s="11"/>
      <c r="D28" s="62" t="s">
        <v>24</v>
      </c>
      <c r="E28" s="77"/>
      <c r="F28" s="74"/>
      <c r="G28" s="74"/>
      <c r="H28" s="74"/>
      <c r="I28" s="74"/>
      <c r="J28" s="74"/>
      <c r="K28" s="75"/>
      <c r="L28" s="58"/>
    </row>
    <row r="29" spans="1:12" ht="15" x14ac:dyDescent="0.25">
      <c r="A29" s="14"/>
      <c r="B29" s="15"/>
      <c r="C29" s="11"/>
      <c r="D29" s="7" t="s">
        <v>23</v>
      </c>
      <c r="E29" s="82" t="s">
        <v>66</v>
      </c>
      <c r="F29" s="76">
        <v>30</v>
      </c>
      <c r="G29" s="74">
        <v>2.2799999999999998</v>
      </c>
      <c r="H29" s="74">
        <v>0.24</v>
      </c>
      <c r="I29" s="74">
        <v>14.76</v>
      </c>
      <c r="J29" s="74">
        <v>70.319999999999993</v>
      </c>
      <c r="K29" s="75" t="s">
        <v>72</v>
      </c>
      <c r="L29" s="58">
        <v>1.8</v>
      </c>
    </row>
    <row r="30" spans="1:12" ht="15" x14ac:dyDescent="0.25">
      <c r="A30" s="14"/>
      <c r="B30" s="15"/>
      <c r="C30" s="11"/>
      <c r="D30" s="7" t="s">
        <v>23</v>
      </c>
      <c r="E30" s="53" t="s">
        <v>67</v>
      </c>
      <c r="F30" s="74">
        <v>20</v>
      </c>
      <c r="G30" s="74">
        <v>1.36</v>
      </c>
      <c r="H30" s="74">
        <v>0.24</v>
      </c>
      <c r="I30" s="74">
        <v>7.92</v>
      </c>
      <c r="J30" s="74">
        <v>39.119999999999997</v>
      </c>
      <c r="K30" s="75" t="s">
        <v>72</v>
      </c>
      <c r="L30" s="58">
        <v>1.65</v>
      </c>
    </row>
    <row r="31" spans="1:12" ht="15" x14ac:dyDescent="0.25">
      <c r="A31" s="14"/>
      <c r="B31" s="15"/>
      <c r="C31" s="11"/>
      <c r="D31" s="7"/>
      <c r="E31" s="52"/>
      <c r="F31" s="55"/>
      <c r="G31" s="55"/>
      <c r="H31" s="55"/>
      <c r="I31" s="55"/>
      <c r="J31" s="55"/>
      <c r="K31" s="59"/>
      <c r="L31" s="58"/>
    </row>
    <row r="32" spans="1:12" ht="15" x14ac:dyDescent="0.25">
      <c r="A32" s="16"/>
      <c r="B32" s="17"/>
      <c r="C32" s="8"/>
      <c r="D32" s="79" t="s">
        <v>33</v>
      </c>
      <c r="E32" s="80"/>
      <c r="F32" s="65">
        <f>SUM(F25:F31)</f>
        <v>500</v>
      </c>
      <c r="G32" s="65">
        <f t="shared" ref="G32" si="6">SUM(G25:G31)</f>
        <v>41.24</v>
      </c>
      <c r="H32" s="65">
        <f t="shared" ref="H32" si="7">SUM(H25:H31)</f>
        <v>13.280000000000001</v>
      </c>
      <c r="I32" s="65">
        <f t="shared" ref="I32" si="8">SUM(I25:I31)</f>
        <v>75.28</v>
      </c>
      <c r="J32" s="65">
        <f t="shared" ref="J32:L32" si="9">SUM(J25:J31)</f>
        <v>586.24</v>
      </c>
      <c r="K32" s="81"/>
      <c r="L32" s="65">
        <f t="shared" si="9"/>
        <v>77.209999999999994</v>
      </c>
    </row>
    <row r="33" spans="1:12" ht="15" hidden="1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5" hidden="1" x14ac:dyDescent="0.25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5" hidden="1" x14ac:dyDescent="0.25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5" hidden="1" x14ac:dyDescent="0.25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5" hidden="1" x14ac:dyDescent="0.25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5" hidden="1" x14ac:dyDescent="0.25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5" hidden="1" x14ac:dyDescent="0.25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5" hidden="1" x14ac:dyDescent="0.25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hidden="1" x14ac:dyDescent="0.25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hidden="1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27" t="s">
        <v>4</v>
      </c>
      <c r="D43" s="128"/>
      <c r="E43" s="31"/>
      <c r="F43" s="64">
        <f>F32+F42</f>
        <v>500</v>
      </c>
      <c r="G43" s="64">
        <f t="shared" ref="G43" si="14">G32+G42</f>
        <v>41.24</v>
      </c>
      <c r="H43" s="64">
        <f t="shared" ref="H43" si="15">H32+H42</f>
        <v>13.280000000000001</v>
      </c>
      <c r="I43" s="64">
        <f t="shared" ref="I43" si="16">I32+I42</f>
        <v>75.28</v>
      </c>
      <c r="J43" s="64">
        <f t="shared" ref="J43:L43" si="17">J32+J42</f>
        <v>586.24</v>
      </c>
      <c r="K43" s="64"/>
      <c r="L43" s="64">
        <f t="shared" si="17"/>
        <v>77.209999999999994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94" t="s">
        <v>21</v>
      </c>
      <c r="E44" s="98" t="s">
        <v>46</v>
      </c>
      <c r="F44" s="74">
        <v>220</v>
      </c>
      <c r="G44" s="74">
        <v>15.2</v>
      </c>
      <c r="H44" s="74">
        <v>18.600000000000001</v>
      </c>
      <c r="I44" s="74">
        <v>26.4</v>
      </c>
      <c r="J44" s="74">
        <v>330.7</v>
      </c>
      <c r="K44" s="75" t="s">
        <v>76</v>
      </c>
      <c r="L44" s="58">
        <v>81.3</v>
      </c>
    </row>
    <row r="45" spans="1:12" ht="15" x14ac:dyDescent="0.25">
      <c r="A45" s="23"/>
      <c r="B45" s="15"/>
      <c r="C45" s="11"/>
      <c r="D45" s="95"/>
      <c r="E45" s="98"/>
      <c r="F45" s="74"/>
      <c r="G45" s="74"/>
      <c r="H45" s="74"/>
      <c r="I45" s="74"/>
      <c r="J45" s="74"/>
      <c r="K45" s="75"/>
      <c r="L45" s="58"/>
    </row>
    <row r="46" spans="1:12" ht="15" x14ac:dyDescent="0.25">
      <c r="A46" s="23"/>
      <c r="B46" s="15"/>
      <c r="C46" s="11"/>
      <c r="D46" s="96" t="s">
        <v>22</v>
      </c>
      <c r="E46" s="99" t="s">
        <v>75</v>
      </c>
      <c r="F46" s="76">
        <v>200</v>
      </c>
      <c r="G46" s="76">
        <v>0.2</v>
      </c>
      <c r="H46" s="76">
        <v>0</v>
      </c>
      <c r="I46" s="76">
        <v>6.4</v>
      </c>
      <c r="J46" s="76">
        <v>26.8</v>
      </c>
      <c r="K46" s="75" t="s">
        <v>79</v>
      </c>
      <c r="L46" s="58">
        <v>1.49</v>
      </c>
    </row>
    <row r="47" spans="1:12" ht="15" x14ac:dyDescent="0.25">
      <c r="A47" s="23"/>
      <c r="B47" s="15"/>
      <c r="C47" s="11"/>
      <c r="D47" s="97" t="s">
        <v>77</v>
      </c>
      <c r="E47" s="69" t="s">
        <v>78</v>
      </c>
      <c r="F47" s="74">
        <v>100</v>
      </c>
      <c r="G47" s="74">
        <v>0.8</v>
      </c>
      <c r="H47" s="74">
        <v>0.2</v>
      </c>
      <c r="I47" s="74">
        <v>7.5</v>
      </c>
      <c r="J47" s="74">
        <v>35</v>
      </c>
      <c r="K47" s="75" t="s">
        <v>72</v>
      </c>
      <c r="L47" s="58">
        <v>28</v>
      </c>
    </row>
    <row r="48" spans="1:12" ht="15" x14ac:dyDescent="0.25">
      <c r="A48" s="14"/>
      <c r="B48" s="15"/>
      <c r="C48" s="11"/>
      <c r="D48" s="96" t="s">
        <v>23</v>
      </c>
      <c r="E48" s="82" t="s">
        <v>66</v>
      </c>
      <c r="F48" s="76">
        <v>30</v>
      </c>
      <c r="G48" s="74">
        <v>2.2799999999999998</v>
      </c>
      <c r="H48" s="74">
        <v>0.24</v>
      </c>
      <c r="I48" s="74">
        <v>14.76</v>
      </c>
      <c r="J48" s="74">
        <v>70.319999999999993</v>
      </c>
      <c r="K48" s="75" t="s">
        <v>72</v>
      </c>
      <c r="L48" s="58">
        <v>1.8</v>
      </c>
    </row>
    <row r="49" spans="1:12" ht="15" x14ac:dyDescent="0.25">
      <c r="A49" s="14"/>
      <c r="B49" s="15"/>
      <c r="C49" s="11"/>
      <c r="D49" s="96" t="s">
        <v>23</v>
      </c>
      <c r="E49" s="53" t="s">
        <v>67</v>
      </c>
      <c r="F49" s="74">
        <v>20</v>
      </c>
      <c r="G49" s="74">
        <v>1.36</v>
      </c>
      <c r="H49" s="74">
        <v>0.24</v>
      </c>
      <c r="I49" s="74">
        <v>7.92</v>
      </c>
      <c r="J49" s="74">
        <v>39.119999999999997</v>
      </c>
      <c r="K49" s="75" t="s">
        <v>72</v>
      </c>
      <c r="L49" s="58">
        <v>1.65</v>
      </c>
    </row>
    <row r="50" spans="1:12" ht="15" x14ac:dyDescent="0.2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3"/>
      <c r="B51" s="15"/>
      <c r="C51" s="11"/>
      <c r="D51" s="6"/>
      <c r="E51" s="38"/>
      <c r="F51" s="39"/>
      <c r="G51" s="39"/>
      <c r="H51" s="39"/>
      <c r="I51" s="39"/>
      <c r="J51" s="39"/>
      <c r="K51" s="40"/>
      <c r="L51" s="39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SUM(F44:F51)</f>
        <v>570</v>
      </c>
      <c r="G52" s="19">
        <f t="shared" ref="G52" si="18">SUM(G44:G51)</f>
        <v>19.84</v>
      </c>
      <c r="H52" s="19">
        <f t="shared" ref="H52" si="19">SUM(H44:H51)</f>
        <v>19.279999999999998</v>
      </c>
      <c r="I52" s="19">
        <f t="shared" ref="I52" si="20">SUM(I44:I51)</f>
        <v>62.98</v>
      </c>
      <c r="J52" s="19">
        <f t="shared" ref="J52:L52" si="21">SUM(J44:J51)</f>
        <v>501.94</v>
      </c>
      <c r="K52" s="25"/>
      <c r="L52" s="19">
        <f t="shared" si="21"/>
        <v>114.24</v>
      </c>
    </row>
    <row r="53" spans="1:12" ht="15" hidden="1" x14ac:dyDescent="0.2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38"/>
      <c r="F53" s="39"/>
      <c r="G53" s="39"/>
      <c r="H53" s="39"/>
      <c r="I53" s="39"/>
      <c r="J53" s="39"/>
      <c r="K53" s="40"/>
      <c r="L53" s="39"/>
    </row>
    <row r="54" spans="1:12" ht="15" hidden="1" x14ac:dyDescent="0.25">
      <c r="A54" s="23"/>
      <c r="B54" s="15"/>
      <c r="C54" s="11"/>
      <c r="D54" s="7" t="s">
        <v>27</v>
      </c>
      <c r="E54" s="38"/>
      <c r="F54" s="39"/>
      <c r="G54" s="39"/>
      <c r="H54" s="39"/>
      <c r="I54" s="39"/>
      <c r="J54" s="39"/>
      <c r="K54" s="40"/>
      <c r="L54" s="39"/>
    </row>
    <row r="55" spans="1:12" ht="15" hidden="1" x14ac:dyDescent="0.25">
      <c r="A55" s="23"/>
      <c r="B55" s="15"/>
      <c r="C55" s="11"/>
      <c r="D55" s="7" t="s">
        <v>28</v>
      </c>
      <c r="E55" s="38"/>
      <c r="F55" s="39"/>
      <c r="G55" s="39"/>
      <c r="H55" s="39"/>
      <c r="I55" s="39"/>
      <c r="J55" s="39"/>
      <c r="K55" s="40"/>
      <c r="L55" s="39"/>
    </row>
    <row r="56" spans="1:12" ht="15" hidden="1" x14ac:dyDescent="0.25">
      <c r="A56" s="23"/>
      <c r="B56" s="15"/>
      <c r="C56" s="11"/>
      <c r="D56" s="7" t="s">
        <v>29</v>
      </c>
      <c r="E56" s="38"/>
      <c r="F56" s="39"/>
      <c r="G56" s="39"/>
      <c r="H56" s="39"/>
      <c r="I56" s="39"/>
      <c r="J56" s="39"/>
      <c r="K56" s="40"/>
      <c r="L56" s="39"/>
    </row>
    <row r="57" spans="1:12" ht="15" hidden="1" x14ac:dyDescent="0.25">
      <c r="A57" s="23"/>
      <c r="B57" s="15"/>
      <c r="C57" s="11"/>
      <c r="D57" s="7" t="s">
        <v>30</v>
      </c>
      <c r="E57" s="38"/>
      <c r="F57" s="39"/>
      <c r="G57" s="39"/>
      <c r="H57" s="39"/>
      <c r="I57" s="39"/>
      <c r="J57" s="39"/>
      <c r="K57" s="40"/>
      <c r="L57" s="39"/>
    </row>
    <row r="58" spans="1:12" ht="15" hidden="1" x14ac:dyDescent="0.25">
      <c r="A58" s="23"/>
      <c r="B58" s="15"/>
      <c r="C58" s="11"/>
      <c r="D58" s="7" t="s">
        <v>31</v>
      </c>
      <c r="E58" s="38"/>
      <c r="F58" s="39"/>
      <c r="G58" s="39"/>
      <c r="H58" s="39"/>
      <c r="I58" s="39"/>
      <c r="J58" s="39"/>
      <c r="K58" s="40"/>
      <c r="L58" s="39"/>
    </row>
    <row r="59" spans="1:12" ht="15" hidden="1" x14ac:dyDescent="0.25">
      <c r="A59" s="23"/>
      <c r="B59" s="15"/>
      <c r="C59" s="11"/>
      <c r="D59" s="7" t="s">
        <v>32</v>
      </c>
      <c r="E59" s="38"/>
      <c r="F59" s="39"/>
      <c r="G59" s="39"/>
      <c r="H59" s="39"/>
      <c r="I59" s="39"/>
      <c r="J59" s="39"/>
      <c r="K59" s="40"/>
      <c r="L59" s="39"/>
    </row>
    <row r="60" spans="1:12" ht="15" hidden="1" x14ac:dyDescent="0.25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hidden="1" x14ac:dyDescent="0.25">
      <c r="A61" s="23"/>
      <c r="B61" s="15"/>
      <c r="C61" s="11"/>
      <c r="D61" s="6"/>
      <c r="E61" s="38"/>
      <c r="F61" s="39"/>
      <c r="G61" s="39"/>
      <c r="H61" s="39"/>
      <c r="I61" s="39"/>
      <c r="J61" s="39"/>
      <c r="K61" s="40"/>
      <c r="L61" s="39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thickBot="1" x14ac:dyDescent="0.25">
      <c r="A63" s="29">
        <f>A44</f>
        <v>1</v>
      </c>
      <c r="B63" s="30">
        <f>B44</f>
        <v>3</v>
      </c>
      <c r="C63" s="127" t="s">
        <v>4</v>
      </c>
      <c r="D63" s="128"/>
      <c r="E63" s="31"/>
      <c r="F63" s="32">
        <f>F52+F62</f>
        <v>570</v>
      </c>
      <c r="G63" s="32">
        <f t="shared" ref="G63" si="26">G52+G62</f>
        <v>19.84</v>
      </c>
      <c r="H63" s="32">
        <f t="shared" ref="H63" si="27">H52+H62</f>
        <v>19.279999999999998</v>
      </c>
      <c r="I63" s="32">
        <f t="shared" ref="I63" si="28">I52+I62</f>
        <v>62.98</v>
      </c>
      <c r="J63" s="32">
        <f t="shared" ref="J63:L63" si="29">J52+J62</f>
        <v>501.94</v>
      </c>
      <c r="K63" s="64"/>
      <c r="L63" s="64">
        <f t="shared" si="29"/>
        <v>114.24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51" t="s">
        <v>49</v>
      </c>
      <c r="F64" s="54">
        <v>250</v>
      </c>
      <c r="G64" s="74">
        <v>13.2</v>
      </c>
      <c r="H64" s="74">
        <v>11.4</v>
      </c>
      <c r="I64" s="74">
        <v>47.8</v>
      </c>
      <c r="J64" s="74">
        <v>346.2</v>
      </c>
      <c r="K64" s="59" t="s">
        <v>50</v>
      </c>
      <c r="L64" s="58">
        <v>32.4</v>
      </c>
    </row>
    <row r="65" spans="1:12" ht="15" x14ac:dyDescent="0.25">
      <c r="A65" s="23"/>
      <c r="B65" s="15"/>
      <c r="C65" s="11"/>
      <c r="D65" s="97" t="s">
        <v>77</v>
      </c>
      <c r="E65" s="69" t="s">
        <v>78</v>
      </c>
      <c r="F65" s="76">
        <v>100</v>
      </c>
      <c r="G65" s="74">
        <v>0.8</v>
      </c>
      <c r="H65" s="74">
        <v>0.2</v>
      </c>
      <c r="I65" s="74">
        <v>7.5</v>
      </c>
      <c r="J65" s="74">
        <v>35</v>
      </c>
      <c r="K65" s="109" t="s">
        <v>72</v>
      </c>
      <c r="L65" s="58">
        <v>28</v>
      </c>
    </row>
    <row r="66" spans="1:12" ht="15" x14ac:dyDescent="0.25">
      <c r="A66" s="23"/>
      <c r="B66" s="15"/>
      <c r="C66" s="11"/>
      <c r="D66" s="7" t="s">
        <v>22</v>
      </c>
      <c r="E66" s="52" t="s">
        <v>56</v>
      </c>
      <c r="F66" s="56">
        <v>200</v>
      </c>
      <c r="G66" s="55">
        <v>0.2</v>
      </c>
      <c r="H66" s="55">
        <v>0.1</v>
      </c>
      <c r="I66" s="55">
        <v>6.6</v>
      </c>
      <c r="J66" s="55">
        <v>27.9</v>
      </c>
      <c r="K66" s="110" t="s">
        <v>51</v>
      </c>
      <c r="L66" s="58">
        <v>3.32</v>
      </c>
    </row>
    <row r="67" spans="1:12" ht="15" x14ac:dyDescent="0.25">
      <c r="A67" s="23"/>
      <c r="B67" s="15"/>
      <c r="C67" s="11"/>
      <c r="D67" s="96" t="s">
        <v>23</v>
      </c>
      <c r="E67" s="82" t="s">
        <v>66</v>
      </c>
      <c r="F67" s="76">
        <v>30</v>
      </c>
      <c r="G67" s="74">
        <v>2.2799999999999998</v>
      </c>
      <c r="H67" s="74">
        <v>0.24</v>
      </c>
      <c r="I67" s="74">
        <v>14.76</v>
      </c>
      <c r="J67" s="74">
        <v>70.319999999999993</v>
      </c>
      <c r="K67" s="109" t="s">
        <v>72</v>
      </c>
      <c r="L67" s="58">
        <v>1.8</v>
      </c>
    </row>
    <row r="68" spans="1:12" ht="15" x14ac:dyDescent="0.25">
      <c r="A68" s="23"/>
      <c r="B68" s="15"/>
      <c r="C68" s="11"/>
      <c r="D68" s="7" t="s">
        <v>23</v>
      </c>
      <c r="E68" s="53" t="s">
        <v>40</v>
      </c>
      <c r="F68" s="57">
        <v>20</v>
      </c>
      <c r="G68" s="54">
        <v>1.3</v>
      </c>
      <c r="H68" s="54">
        <v>0.2</v>
      </c>
      <c r="I68" s="54">
        <v>7.9</v>
      </c>
      <c r="J68" s="54">
        <v>39.1</v>
      </c>
      <c r="K68" s="111" t="s">
        <v>42</v>
      </c>
      <c r="L68" s="58">
        <v>1.66</v>
      </c>
    </row>
    <row r="69" spans="1:12" ht="15" x14ac:dyDescent="0.25">
      <c r="A69" s="23"/>
      <c r="B69" s="15"/>
      <c r="C69" s="11"/>
      <c r="D69" s="63"/>
      <c r="E69" s="52"/>
      <c r="F69" s="56"/>
      <c r="G69" s="55"/>
      <c r="H69" s="55"/>
      <c r="I69" s="55"/>
      <c r="J69" s="55"/>
      <c r="K69" s="112"/>
      <c r="L69" s="58"/>
    </row>
    <row r="70" spans="1:12" ht="15" x14ac:dyDescent="0.25">
      <c r="A70" s="23"/>
      <c r="B70" s="15"/>
      <c r="C70" s="11"/>
      <c r="D70" s="6"/>
      <c r="E70" s="38"/>
      <c r="F70" s="39"/>
      <c r="G70" s="39"/>
      <c r="H70" s="39"/>
      <c r="I70" s="39"/>
      <c r="J70" s="39"/>
      <c r="K70" s="50"/>
      <c r="L70" s="49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600</v>
      </c>
      <c r="G71" s="19">
        <f t="shared" ref="G71" si="30">SUM(G64:G70)</f>
        <v>17.78</v>
      </c>
      <c r="H71" s="19">
        <f t="shared" ref="H71" si="31">SUM(H64:H70)</f>
        <v>12.139999999999999</v>
      </c>
      <c r="I71" s="19">
        <f t="shared" ref="I71" si="32">SUM(I64:I70)</f>
        <v>84.56</v>
      </c>
      <c r="J71" s="19">
        <f t="shared" ref="J71:L71" si="33">SUM(J64:J70)</f>
        <v>518.52</v>
      </c>
      <c r="K71" s="25"/>
      <c r="L71" s="19">
        <f t="shared" si="33"/>
        <v>67.179999999999993</v>
      </c>
    </row>
    <row r="72" spans="1:12" ht="15" hidden="1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8"/>
      <c r="F72" s="39"/>
      <c r="G72" s="39"/>
      <c r="H72" s="39"/>
      <c r="I72" s="39"/>
      <c r="J72" s="39"/>
      <c r="K72" s="40"/>
      <c r="L72" s="39"/>
    </row>
    <row r="73" spans="1:12" ht="15" hidden="1" x14ac:dyDescent="0.25">
      <c r="A73" s="23"/>
      <c r="B73" s="15"/>
      <c r="C73" s="11"/>
      <c r="D73" s="7" t="s">
        <v>27</v>
      </c>
      <c r="E73" s="38"/>
      <c r="F73" s="39"/>
      <c r="G73" s="39"/>
      <c r="H73" s="39"/>
      <c r="I73" s="39"/>
      <c r="J73" s="39"/>
      <c r="K73" s="40"/>
      <c r="L73" s="39"/>
    </row>
    <row r="74" spans="1:12" ht="15" hidden="1" x14ac:dyDescent="0.25">
      <c r="A74" s="23"/>
      <c r="B74" s="15"/>
      <c r="C74" s="11"/>
      <c r="D74" s="7" t="s">
        <v>28</v>
      </c>
      <c r="E74" s="38"/>
      <c r="F74" s="39"/>
      <c r="G74" s="39"/>
      <c r="H74" s="39"/>
      <c r="I74" s="39"/>
      <c r="J74" s="39"/>
      <c r="K74" s="40"/>
      <c r="L74" s="39"/>
    </row>
    <row r="75" spans="1:12" ht="15" hidden="1" x14ac:dyDescent="0.25">
      <c r="A75" s="23"/>
      <c r="B75" s="15"/>
      <c r="C75" s="11"/>
      <c r="D75" s="7" t="s">
        <v>29</v>
      </c>
      <c r="E75" s="38"/>
      <c r="F75" s="39"/>
      <c r="G75" s="39"/>
      <c r="H75" s="39"/>
      <c r="I75" s="39"/>
      <c r="J75" s="39"/>
      <c r="K75" s="40"/>
      <c r="L75" s="39"/>
    </row>
    <row r="76" spans="1:12" ht="15" hidden="1" x14ac:dyDescent="0.25">
      <c r="A76" s="23"/>
      <c r="B76" s="15"/>
      <c r="C76" s="11"/>
      <c r="D76" s="7" t="s">
        <v>30</v>
      </c>
      <c r="E76" s="38"/>
      <c r="F76" s="39"/>
      <c r="G76" s="39"/>
      <c r="H76" s="39"/>
      <c r="I76" s="39"/>
      <c r="J76" s="39"/>
      <c r="K76" s="40"/>
      <c r="L76" s="39"/>
    </row>
    <row r="77" spans="1:12" ht="15" hidden="1" x14ac:dyDescent="0.25">
      <c r="A77" s="23"/>
      <c r="B77" s="15"/>
      <c r="C77" s="11"/>
      <c r="D77" s="7" t="s">
        <v>31</v>
      </c>
      <c r="E77" s="38"/>
      <c r="F77" s="39"/>
      <c r="G77" s="39"/>
      <c r="H77" s="39"/>
      <c r="I77" s="39"/>
      <c r="J77" s="39"/>
      <c r="K77" s="40"/>
      <c r="L77" s="39"/>
    </row>
    <row r="78" spans="1:12" ht="15" hidden="1" x14ac:dyDescent="0.25">
      <c r="A78" s="23"/>
      <c r="B78" s="15"/>
      <c r="C78" s="11"/>
      <c r="D78" s="7" t="s">
        <v>32</v>
      </c>
      <c r="E78" s="38"/>
      <c r="F78" s="39"/>
      <c r="G78" s="39"/>
      <c r="H78" s="39"/>
      <c r="I78" s="39"/>
      <c r="J78" s="39"/>
      <c r="K78" s="40"/>
      <c r="L78" s="39"/>
    </row>
    <row r="79" spans="1:12" ht="15" hidden="1" x14ac:dyDescent="0.2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hidden="1" x14ac:dyDescent="0.25">
      <c r="A80" s="23"/>
      <c r="B80" s="15"/>
      <c r="C80" s="11"/>
      <c r="D80" s="6"/>
      <c r="E80" s="38"/>
      <c r="F80" s="39"/>
      <c r="G80" s="39"/>
      <c r="H80" s="39"/>
      <c r="I80" s="39"/>
      <c r="J80" s="39"/>
      <c r="K80" s="40"/>
      <c r="L80" s="39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127" t="s">
        <v>4</v>
      </c>
      <c r="D82" s="128"/>
      <c r="E82" s="31"/>
      <c r="F82" s="32">
        <f>F71+F81</f>
        <v>600</v>
      </c>
      <c r="G82" s="64">
        <f t="shared" ref="G82" si="38">G71+G81</f>
        <v>17.78</v>
      </c>
      <c r="H82" s="64">
        <f t="shared" ref="H82" si="39">H71+H81</f>
        <v>12.139999999999999</v>
      </c>
      <c r="I82" s="64">
        <f t="shared" ref="I82" si="40">I71+I81</f>
        <v>84.56</v>
      </c>
      <c r="J82" s="64">
        <f t="shared" ref="J82:L82" si="41">J71+J81</f>
        <v>518.52</v>
      </c>
      <c r="K82" s="64"/>
      <c r="L82" s="64">
        <f t="shared" si="41"/>
        <v>67.179999999999993</v>
      </c>
    </row>
    <row r="83" spans="1:12" ht="15" x14ac:dyDescent="0.25">
      <c r="A83" s="20">
        <v>1</v>
      </c>
      <c r="B83" s="21">
        <v>5</v>
      </c>
      <c r="C83" s="22" t="s">
        <v>20</v>
      </c>
      <c r="D83" s="94" t="s">
        <v>21</v>
      </c>
      <c r="E83" s="51" t="s">
        <v>57</v>
      </c>
      <c r="F83" s="54">
        <v>255</v>
      </c>
      <c r="G83" s="54">
        <v>26.7</v>
      </c>
      <c r="H83" s="54">
        <v>9</v>
      </c>
      <c r="I83" s="54">
        <v>22.3</v>
      </c>
      <c r="J83" s="54">
        <v>277.10000000000002</v>
      </c>
      <c r="K83" s="55" t="s">
        <v>58</v>
      </c>
      <c r="L83" s="100">
        <v>52.11</v>
      </c>
    </row>
    <row r="84" spans="1:12" ht="15" x14ac:dyDescent="0.25">
      <c r="A84" s="23"/>
      <c r="B84" s="15"/>
      <c r="C84" s="11"/>
      <c r="D84" s="68"/>
      <c r="E84" s="52"/>
      <c r="F84" s="56"/>
      <c r="G84" s="55"/>
      <c r="H84" s="55"/>
      <c r="I84" s="55"/>
      <c r="J84" s="55"/>
      <c r="K84" s="101"/>
      <c r="L84" s="100"/>
    </row>
    <row r="85" spans="1:12" ht="15" x14ac:dyDescent="0.25">
      <c r="A85" s="23"/>
      <c r="B85" s="15"/>
      <c r="C85" s="11"/>
      <c r="D85" s="96" t="s">
        <v>22</v>
      </c>
      <c r="E85" s="86" t="s">
        <v>68</v>
      </c>
      <c r="F85" s="87">
        <v>200</v>
      </c>
      <c r="G85" s="102">
        <v>0</v>
      </c>
      <c r="H85" s="102">
        <v>0</v>
      </c>
      <c r="I85" s="102">
        <v>11.33</v>
      </c>
      <c r="J85" s="102">
        <v>87.4</v>
      </c>
      <c r="K85" s="102">
        <v>7</v>
      </c>
      <c r="L85" s="102">
        <v>11.88</v>
      </c>
    </row>
    <row r="86" spans="1:12" ht="15" x14ac:dyDescent="0.25">
      <c r="A86" s="23"/>
      <c r="B86" s="15"/>
      <c r="C86" s="11"/>
      <c r="D86" s="96" t="s">
        <v>69</v>
      </c>
      <c r="E86" s="90" t="s">
        <v>47</v>
      </c>
      <c r="F86" s="85">
        <v>50</v>
      </c>
      <c r="G86" s="55">
        <v>6.2</v>
      </c>
      <c r="H86" s="55">
        <v>6.1</v>
      </c>
      <c r="I86" s="55">
        <v>17.2</v>
      </c>
      <c r="J86" s="55">
        <v>135.69999999999999</v>
      </c>
      <c r="K86" s="55" t="s">
        <v>70</v>
      </c>
      <c r="L86" s="100">
        <v>18.2</v>
      </c>
    </row>
    <row r="87" spans="1:12" ht="15" x14ac:dyDescent="0.25">
      <c r="A87" s="23"/>
      <c r="B87" s="15"/>
      <c r="C87" s="11"/>
      <c r="D87" s="96" t="s">
        <v>23</v>
      </c>
      <c r="E87" s="53" t="s">
        <v>40</v>
      </c>
      <c r="F87" s="57">
        <v>20</v>
      </c>
      <c r="G87" s="54">
        <v>1.3</v>
      </c>
      <c r="H87" s="54">
        <v>0.2</v>
      </c>
      <c r="I87" s="54">
        <v>7.9</v>
      </c>
      <c r="J87" s="54">
        <v>39.1</v>
      </c>
      <c r="K87" s="103" t="s">
        <v>42</v>
      </c>
      <c r="L87" s="100">
        <v>1.66</v>
      </c>
    </row>
    <row r="88" spans="1:12" ht="15" x14ac:dyDescent="0.25">
      <c r="A88" s="23"/>
      <c r="B88" s="15"/>
      <c r="C88" s="11"/>
      <c r="D88" s="63" t="s">
        <v>52</v>
      </c>
      <c r="E88" s="52"/>
      <c r="F88" s="56"/>
      <c r="G88" s="55"/>
      <c r="H88" s="55"/>
      <c r="I88" s="55"/>
      <c r="J88" s="55"/>
      <c r="K88" s="55"/>
      <c r="L88" s="100"/>
    </row>
    <row r="89" spans="1:12" ht="15" x14ac:dyDescent="0.25">
      <c r="A89" s="23"/>
      <c r="B89" s="15"/>
      <c r="C89" s="11"/>
      <c r="D89" s="6"/>
      <c r="E89" s="38"/>
      <c r="F89" s="39"/>
      <c r="G89" s="49"/>
      <c r="H89" s="49"/>
      <c r="I89" s="49"/>
      <c r="J89" s="49"/>
      <c r="K89" s="50"/>
      <c r="L89" s="49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525</v>
      </c>
      <c r="G90" s="19">
        <f t="shared" ref="G90" si="42">SUM(G83:G89)</f>
        <v>34.199999999999996</v>
      </c>
      <c r="H90" s="19">
        <f t="shared" ref="H90" si="43">SUM(H83:H89)</f>
        <v>15.299999999999999</v>
      </c>
      <c r="I90" s="19">
        <f t="shared" ref="I90" si="44">SUM(I83:I89)</f>
        <v>58.73</v>
      </c>
      <c r="J90" s="19">
        <f t="shared" ref="J90:L90" si="45">SUM(J83:J89)</f>
        <v>539.29999999999995</v>
      </c>
      <c r="K90" s="25"/>
      <c r="L90" s="19">
        <f t="shared" si="45"/>
        <v>83.85</v>
      </c>
    </row>
    <row r="91" spans="1:12" ht="15" hidden="1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38"/>
      <c r="F91" s="39"/>
      <c r="G91" s="39"/>
      <c r="H91" s="39"/>
      <c r="I91" s="39"/>
      <c r="J91" s="39"/>
      <c r="K91" s="40"/>
      <c r="L91" s="39"/>
    </row>
    <row r="92" spans="1:12" ht="15" hidden="1" x14ac:dyDescent="0.25">
      <c r="A92" s="23"/>
      <c r="B92" s="15"/>
      <c r="C92" s="11"/>
      <c r="D92" s="7" t="s">
        <v>27</v>
      </c>
      <c r="E92" s="38"/>
      <c r="F92" s="39"/>
      <c r="G92" s="39"/>
      <c r="H92" s="39"/>
      <c r="I92" s="39"/>
      <c r="J92" s="39"/>
      <c r="K92" s="40"/>
      <c r="L92" s="39"/>
    </row>
    <row r="93" spans="1:12" ht="15" hidden="1" x14ac:dyDescent="0.25">
      <c r="A93" s="23"/>
      <c r="B93" s="15"/>
      <c r="C93" s="11"/>
      <c r="D93" s="7" t="s">
        <v>28</v>
      </c>
      <c r="E93" s="38"/>
      <c r="F93" s="39"/>
      <c r="G93" s="39"/>
      <c r="H93" s="39"/>
      <c r="I93" s="39"/>
      <c r="J93" s="39"/>
      <c r="K93" s="40"/>
      <c r="L93" s="39"/>
    </row>
    <row r="94" spans="1:12" ht="15" hidden="1" x14ac:dyDescent="0.25">
      <c r="A94" s="23"/>
      <c r="B94" s="15"/>
      <c r="C94" s="11"/>
      <c r="D94" s="7" t="s">
        <v>29</v>
      </c>
      <c r="E94" s="38"/>
      <c r="F94" s="39"/>
      <c r="G94" s="39"/>
      <c r="H94" s="39"/>
      <c r="I94" s="39"/>
      <c r="J94" s="39"/>
      <c r="K94" s="40"/>
      <c r="L94" s="39"/>
    </row>
    <row r="95" spans="1:12" ht="15" hidden="1" x14ac:dyDescent="0.25">
      <c r="A95" s="23"/>
      <c r="B95" s="15"/>
      <c r="C95" s="11"/>
      <c r="D95" s="7" t="s">
        <v>30</v>
      </c>
      <c r="E95" s="38"/>
      <c r="F95" s="39"/>
      <c r="G95" s="39"/>
      <c r="H95" s="39"/>
      <c r="I95" s="39"/>
      <c r="J95" s="39"/>
      <c r="K95" s="40"/>
      <c r="L95" s="39"/>
    </row>
    <row r="96" spans="1:12" ht="15" hidden="1" x14ac:dyDescent="0.25">
      <c r="A96" s="23"/>
      <c r="B96" s="15"/>
      <c r="C96" s="11"/>
      <c r="D96" s="7" t="s">
        <v>31</v>
      </c>
      <c r="E96" s="38"/>
      <c r="F96" s="39"/>
      <c r="G96" s="39"/>
      <c r="H96" s="39"/>
      <c r="I96" s="39"/>
      <c r="J96" s="39"/>
      <c r="K96" s="40"/>
      <c r="L96" s="39"/>
    </row>
    <row r="97" spans="1:12" ht="15" hidden="1" x14ac:dyDescent="0.25">
      <c r="A97" s="23"/>
      <c r="B97" s="15"/>
      <c r="C97" s="11"/>
      <c r="D97" s="7" t="s">
        <v>32</v>
      </c>
      <c r="E97" s="38"/>
      <c r="F97" s="39"/>
      <c r="G97" s="39"/>
      <c r="H97" s="39"/>
      <c r="I97" s="39"/>
      <c r="J97" s="39"/>
      <c r="K97" s="40"/>
      <c r="L97" s="39"/>
    </row>
    <row r="98" spans="1:12" ht="15" hidden="1" x14ac:dyDescent="0.2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hidden="1" x14ac:dyDescent="0.25">
      <c r="A99" s="23"/>
      <c r="B99" s="15"/>
      <c r="C99" s="11"/>
      <c r="D99" s="6"/>
      <c r="E99" s="38"/>
      <c r="F99" s="39"/>
      <c r="G99" s="39"/>
      <c r="H99" s="39"/>
      <c r="I99" s="39"/>
      <c r="J99" s="39"/>
      <c r="K99" s="40"/>
      <c r="L99" s="39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127" t="s">
        <v>4</v>
      </c>
      <c r="D101" s="128"/>
      <c r="E101" s="78"/>
      <c r="F101" s="64">
        <f>F90+F100</f>
        <v>525</v>
      </c>
      <c r="G101" s="64">
        <f t="shared" ref="G101" si="50">G90+G100</f>
        <v>34.199999999999996</v>
      </c>
      <c r="H101" s="64">
        <f t="shared" ref="H101" si="51">H90+H100</f>
        <v>15.299999999999999</v>
      </c>
      <c r="I101" s="64">
        <f t="shared" ref="I101" si="52">I90+I100</f>
        <v>58.73</v>
      </c>
      <c r="J101" s="64">
        <f t="shared" ref="J101:L101" si="53">J90+J100</f>
        <v>539.29999999999995</v>
      </c>
      <c r="K101" s="64"/>
      <c r="L101" s="64">
        <f t="shared" si="53"/>
        <v>83.85</v>
      </c>
    </row>
    <row r="102" spans="1:12" ht="15.75" thickBot="1" x14ac:dyDescent="0.3">
      <c r="A102" s="20">
        <v>2</v>
      </c>
      <c r="B102" s="21">
        <v>1</v>
      </c>
      <c r="C102" s="22" t="s">
        <v>20</v>
      </c>
      <c r="D102" s="5" t="s">
        <v>21</v>
      </c>
      <c r="E102" s="105" t="s">
        <v>80</v>
      </c>
      <c r="F102" s="76">
        <v>230</v>
      </c>
      <c r="G102" s="76">
        <v>8.3000000000000007</v>
      </c>
      <c r="H102" s="104">
        <v>10.3</v>
      </c>
      <c r="I102" s="76">
        <v>37.6</v>
      </c>
      <c r="J102" s="76">
        <v>274.60000000000002</v>
      </c>
      <c r="K102" s="106" t="s">
        <v>61</v>
      </c>
      <c r="L102" s="58">
        <v>25.06</v>
      </c>
    </row>
    <row r="103" spans="1:12" ht="15" x14ac:dyDescent="0.25">
      <c r="A103" s="23"/>
      <c r="B103" s="15"/>
      <c r="C103" s="11"/>
      <c r="D103" s="5" t="s">
        <v>21</v>
      </c>
      <c r="E103" s="82"/>
      <c r="F103" s="76"/>
      <c r="G103" s="55"/>
      <c r="H103" s="55"/>
      <c r="I103" s="55"/>
      <c r="J103" s="55"/>
      <c r="K103" s="75"/>
      <c r="L103" s="58"/>
    </row>
    <row r="104" spans="1:12" ht="15" x14ac:dyDescent="0.25">
      <c r="A104" s="23"/>
      <c r="B104" s="15"/>
      <c r="C104" s="11"/>
      <c r="D104" s="7" t="s">
        <v>22</v>
      </c>
      <c r="E104" s="77" t="s">
        <v>44</v>
      </c>
      <c r="F104" s="74">
        <v>200</v>
      </c>
      <c r="G104" s="74">
        <v>3.6</v>
      </c>
      <c r="H104" s="74">
        <v>2.7</v>
      </c>
      <c r="I104" s="74">
        <v>11.1</v>
      </c>
      <c r="J104" s="74">
        <v>83.5</v>
      </c>
      <c r="K104" s="75" t="s">
        <v>73</v>
      </c>
      <c r="L104" s="108">
        <v>18.96</v>
      </c>
    </row>
    <row r="105" spans="1:12" ht="15" x14ac:dyDescent="0.25">
      <c r="A105" s="23"/>
      <c r="B105" s="15"/>
      <c r="C105" s="11"/>
      <c r="D105" s="7" t="s">
        <v>23</v>
      </c>
      <c r="E105" s="82" t="s">
        <v>66</v>
      </c>
      <c r="F105" s="76">
        <v>30</v>
      </c>
      <c r="G105" s="74">
        <v>2.2799999999999998</v>
      </c>
      <c r="H105" s="74">
        <v>0.24</v>
      </c>
      <c r="I105" s="74">
        <v>14.76</v>
      </c>
      <c r="J105" s="74">
        <v>70.319999999999993</v>
      </c>
      <c r="K105" s="75" t="s">
        <v>72</v>
      </c>
      <c r="L105" s="58">
        <v>1.8</v>
      </c>
    </row>
    <row r="106" spans="1:12" ht="15" x14ac:dyDescent="0.25">
      <c r="A106" s="23"/>
      <c r="B106" s="15"/>
      <c r="C106" s="11"/>
      <c r="D106" s="7" t="s">
        <v>23</v>
      </c>
      <c r="E106" s="53" t="s">
        <v>67</v>
      </c>
      <c r="F106" s="74">
        <v>20</v>
      </c>
      <c r="G106" s="74">
        <v>1.36</v>
      </c>
      <c r="H106" s="74">
        <v>0.24</v>
      </c>
      <c r="I106" s="74">
        <v>7.92</v>
      </c>
      <c r="J106" s="74">
        <v>39.119999999999997</v>
      </c>
      <c r="K106" s="75" t="s">
        <v>72</v>
      </c>
      <c r="L106" s="58">
        <v>1.66</v>
      </c>
    </row>
    <row r="107" spans="1:12" ht="15" x14ac:dyDescent="0.25">
      <c r="A107" s="23"/>
      <c r="B107" s="15"/>
      <c r="C107" s="11"/>
      <c r="D107" s="93" t="s">
        <v>77</v>
      </c>
      <c r="E107" s="77" t="s">
        <v>53</v>
      </c>
      <c r="F107" s="74">
        <v>100</v>
      </c>
      <c r="G107" s="74">
        <v>0.4</v>
      </c>
      <c r="H107" s="74">
        <v>0.4</v>
      </c>
      <c r="I107" s="74">
        <v>9.8000000000000007</v>
      </c>
      <c r="J107" s="74">
        <v>44.2</v>
      </c>
      <c r="K107" s="75" t="s">
        <v>72</v>
      </c>
      <c r="L107" s="107">
        <v>17</v>
      </c>
    </row>
    <row r="108" spans="1:12" ht="15" x14ac:dyDescent="0.25">
      <c r="A108" s="23"/>
      <c r="B108" s="15"/>
      <c r="C108" s="11"/>
      <c r="D108" s="6"/>
      <c r="E108" s="38"/>
      <c r="F108" s="39"/>
      <c r="G108" s="39"/>
      <c r="H108" s="39"/>
      <c r="I108" s="39"/>
      <c r="J108" s="39"/>
      <c r="K108" s="40"/>
      <c r="L108" s="39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580</v>
      </c>
      <c r="G109" s="19">
        <f t="shared" ref="G109:J109" si="54">SUM(G102:G108)</f>
        <v>15.94</v>
      </c>
      <c r="H109" s="19">
        <f t="shared" si="54"/>
        <v>13.88</v>
      </c>
      <c r="I109" s="19">
        <f t="shared" si="54"/>
        <v>81.179999999999993</v>
      </c>
      <c r="J109" s="19">
        <f t="shared" si="54"/>
        <v>511.74</v>
      </c>
      <c r="K109" s="25"/>
      <c r="L109" s="19">
        <f t="shared" ref="L109" si="55">SUM(L102:L108)</f>
        <v>64.47999999999999</v>
      </c>
    </row>
    <row r="110" spans="1:12" ht="15" hidden="1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 hidden="1" x14ac:dyDescent="0.25">
      <c r="A111" s="23"/>
      <c r="B111" s="15"/>
      <c r="C111" s="11"/>
      <c r="D111" s="7" t="s">
        <v>27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 hidden="1" x14ac:dyDescent="0.25">
      <c r="A112" s="23"/>
      <c r="B112" s="15"/>
      <c r="C112" s="11"/>
      <c r="D112" s="7" t="s">
        <v>28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hidden="1" x14ac:dyDescent="0.25">
      <c r="A113" s="23"/>
      <c r="B113" s="15"/>
      <c r="C113" s="11"/>
      <c r="D113" s="7" t="s">
        <v>29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hidden="1" x14ac:dyDescent="0.25">
      <c r="A114" s="23"/>
      <c r="B114" s="15"/>
      <c r="C114" s="11"/>
      <c r="D114" s="7" t="s">
        <v>30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hidden="1" x14ac:dyDescent="0.25">
      <c r="A115" s="23"/>
      <c r="B115" s="15"/>
      <c r="C115" s="11"/>
      <c r="D115" s="7" t="s">
        <v>31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hidden="1" x14ac:dyDescent="0.25">
      <c r="A116" s="23"/>
      <c r="B116" s="15"/>
      <c r="C116" s="11"/>
      <c r="D116" s="7" t="s">
        <v>32</v>
      </c>
      <c r="E116" s="38"/>
      <c r="F116" s="39"/>
      <c r="G116" s="39"/>
      <c r="H116" s="39"/>
      <c r="I116" s="39"/>
      <c r="J116" s="39"/>
      <c r="K116" s="40"/>
      <c r="L116" s="39"/>
    </row>
    <row r="117" spans="1:12" ht="15" hidden="1" x14ac:dyDescent="0.2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hidden="1" x14ac:dyDescent="0.25">
      <c r="A118" s="23"/>
      <c r="B118" s="15"/>
      <c r="C118" s="11"/>
      <c r="D118" s="6"/>
      <c r="E118" s="38"/>
      <c r="F118" s="39"/>
      <c r="G118" s="39"/>
      <c r="H118" s="39"/>
      <c r="I118" s="39"/>
      <c r="J118" s="39"/>
      <c r="K118" s="40"/>
      <c r="L118" s="39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.75" thickBot="1" x14ac:dyDescent="0.25">
      <c r="A120" s="29">
        <f>A102</f>
        <v>2</v>
      </c>
      <c r="B120" s="30">
        <f>B102</f>
        <v>1</v>
      </c>
      <c r="C120" s="127" t="s">
        <v>4</v>
      </c>
      <c r="D120" s="128"/>
      <c r="E120" s="31"/>
      <c r="F120" s="32">
        <f>F109+F119</f>
        <v>580</v>
      </c>
      <c r="G120" s="32">
        <f t="shared" ref="G120" si="58">G109+G119</f>
        <v>15.94</v>
      </c>
      <c r="H120" s="32">
        <f t="shared" ref="H120" si="59">H109+H119</f>
        <v>13.88</v>
      </c>
      <c r="I120" s="32">
        <f t="shared" ref="I120" si="60">I109+I119</f>
        <v>81.179999999999993</v>
      </c>
      <c r="J120" s="32">
        <f t="shared" ref="J120" si="61">J109+J119</f>
        <v>511.74</v>
      </c>
      <c r="K120" s="32"/>
      <c r="L120" s="32">
        <f>L109+L119</f>
        <v>64.47999999999999</v>
      </c>
    </row>
    <row r="121" spans="1:12" ht="15.75" thickBot="1" x14ac:dyDescent="0.3">
      <c r="A121" s="14">
        <v>2</v>
      </c>
      <c r="B121" s="15">
        <v>2</v>
      </c>
      <c r="C121" s="22" t="s">
        <v>20</v>
      </c>
      <c r="D121" s="5" t="s">
        <v>21</v>
      </c>
      <c r="E121" s="51" t="s">
        <v>43</v>
      </c>
      <c r="F121" s="54">
        <v>200</v>
      </c>
      <c r="G121" s="54">
        <v>7.1</v>
      </c>
      <c r="H121" s="54">
        <v>6.6</v>
      </c>
      <c r="I121" s="54">
        <v>43.7</v>
      </c>
      <c r="J121" s="54">
        <v>262.39999999999998</v>
      </c>
      <c r="K121" s="59" t="s">
        <v>54</v>
      </c>
      <c r="L121" s="58">
        <v>15.6</v>
      </c>
    </row>
    <row r="122" spans="1:12" ht="15" x14ac:dyDescent="0.25">
      <c r="A122" s="14"/>
      <c r="B122" s="15"/>
      <c r="C122" s="11"/>
      <c r="D122" s="5" t="s">
        <v>21</v>
      </c>
      <c r="E122" s="52" t="s">
        <v>62</v>
      </c>
      <c r="F122" s="56">
        <v>90</v>
      </c>
      <c r="G122" s="55">
        <v>11.5</v>
      </c>
      <c r="H122" s="55">
        <v>3.7</v>
      </c>
      <c r="I122" s="55">
        <v>5.5</v>
      </c>
      <c r="J122" s="55">
        <v>101</v>
      </c>
      <c r="K122" s="112" t="s">
        <v>63</v>
      </c>
      <c r="L122" s="58">
        <v>29.6</v>
      </c>
    </row>
    <row r="123" spans="1:12" ht="15" x14ac:dyDescent="0.25">
      <c r="A123" s="14"/>
      <c r="B123" s="15"/>
      <c r="C123" s="11"/>
      <c r="D123" s="7" t="s">
        <v>22</v>
      </c>
      <c r="E123" s="52" t="s">
        <v>56</v>
      </c>
      <c r="F123" s="56">
        <v>200</v>
      </c>
      <c r="G123" s="55">
        <v>0.2</v>
      </c>
      <c r="H123" s="55">
        <v>0.1</v>
      </c>
      <c r="I123" s="55">
        <v>6.6</v>
      </c>
      <c r="J123" s="55">
        <v>27.9</v>
      </c>
      <c r="K123" s="113" t="s">
        <v>64</v>
      </c>
      <c r="L123" s="58">
        <v>3.32</v>
      </c>
    </row>
    <row r="124" spans="1:12" ht="15" x14ac:dyDescent="0.25">
      <c r="A124" s="14"/>
      <c r="B124" s="15"/>
      <c r="C124" s="11"/>
      <c r="D124" s="7" t="s">
        <v>23</v>
      </c>
      <c r="E124" s="53" t="s">
        <v>45</v>
      </c>
      <c r="F124" s="76">
        <v>30</v>
      </c>
      <c r="G124" s="74">
        <v>2.2799999999999998</v>
      </c>
      <c r="H124" s="74">
        <v>0.24</v>
      </c>
      <c r="I124" s="74">
        <v>14.76</v>
      </c>
      <c r="J124" s="74">
        <v>70.319999999999993</v>
      </c>
      <c r="K124" s="109" t="s">
        <v>72</v>
      </c>
      <c r="L124" s="58">
        <v>1.8</v>
      </c>
    </row>
    <row r="125" spans="1:12" ht="15" x14ac:dyDescent="0.25">
      <c r="A125" s="14"/>
      <c r="B125" s="15"/>
      <c r="C125" s="11"/>
      <c r="D125" s="7" t="s">
        <v>23</v>
      </c>
      <c r="E125" s="53" t="s">
        <v>40</v>
      </c>
      <c r="F125" s="57">
        <v>20</v>
      </c>
      <c r="G125" s="54">
        <v>1.3</v>
      </c>
      <c r="H125" s="54">
        <v>0.2</v>
      </c>
      <c r="I125" s="54">
        <v>7.9</v>
      </c>
      <c r="J125" s="54">
        <v>39.1</v>
      </c>
      <c r="K125" s="111" t="s">
        <v>42</v>
      </c>
      <c r="L125" s="58">
        <v>1.66</v>
      </c>
    </row>
    <row r="126" spans="1:12" ht="15" x14ac:dyDescent="0.25">
      <c r="A126" s="14"/>
      <c r="B126" s="15"/>
      <c r="C126" s="11"/>
      <c r="D126" s="7" t="s">
        <v>24</v>
      </c>
      <c r="E126" s="52"/>
      <c r="F126" s="56"/>
      <c r="G126" s="55"/>
      <c r="H126" s="55"/>
      <c r="I126" s="55"/>
      <c r="J126" s="55"/>
      <c r="K126" s="60"/>
      <c r="L126" s="114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SUM(F121:F126)</f>
        <v>540</v>
      </c>
      <c r="G127" s="19">
        <f t="shared" ref="G127:J127" si="62">SUM(G121:G126)</f>
        <v>22.380000000000003</v>
      </c>
      <c r="H127" s="19">
        <f t="shared" si="62"/>
        <v>10.84</v>
      </c>
      <c r="I127" s="19">
        <f t="shared" si="62"/>
        <v>78.460000000000008</v>
      </c>
      <c r="J127" s="19">
        <f t="shared" si="62"/>
        <v>500.71999999999997</v>
      </c>
      <c r="K127" s="66"/>
      <c r="L127" s="19">
        <f t="shared" ref="L127" si="63">SUM(L121:L126)</f>
        <v>51.98</v>
      </c>
    </row>
    <row r="128" spans="1:12" ht="15" hidden="1" x14ac:dyDescent="0.25">
      <c r="A128" s="13">
        <f>A121</f>
        <v>2</v>
      </c>
      <c r="B128" s="13">
        <f>B121</f>
        <v>2</v>
      </c>
      <c r="C128" s="10" t="s">
        <v>25</v>
      </c>
      <c r="D128" s="7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hidden="1" x14ac:dyDescent="0.25">
      <c r="A129" s="14"/>
      <c r="B129" s="15"/>
      <c r="C129" s="11"/>
      <c r="D129" s="7" t="s">
        <v>27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 hidden="1" x14ac:dyDescent="0.25">
      <c r="A130" s="14"/>
      <c r="B130" s="15"/>
      <c r="C130" s="11"/>
      <c r="D130" s="7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 hidden="1" x14ac:dyDescent="0.25">
      <c r="A131" s="14"/>
      <c r="B131" s="15"/>
      <c r="C131" s="11"/>
      <c r="D131" s="7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hidden="1" x14ac:dyDescent="0.25">
      <c r="A132" s="14"/>
      <c r="B132" s="15"/>
      <c r="C132" s="11"/>
      <c r="D132" s="7" t="s">
        <v>30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hidden="1" x14ac:dyDescent="0.25">
      <c r="A133" s="14"/>
      <c r="B133" s="15"/>
      <c r="C133" s="11"/>
      <c r="D133" s="7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 hidden="1" x14ac:dyDescent="0.25">
      <c r="A134" s="14"/>
      <c r="B134" s="15"/>
      <c r="C134" s="11"/>
      <c r="D134" s="7" t="s">
        <v>32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hidden="1" x14ac:dyDescent="0.25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hidden="1" x14ac:dyDescent="0.25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A121</f>
        <v>2</v>
      </c>
      <c r="B138" s="33">
        <f>B121</f>
        <v>2</v>
      </c>
      <c r="C138" s="127" t="s">
        <v>4</v>
      </c>
      <c r="D138" s="128"/>
      <c r="E138" s="31"/>
      <c r="F138" s="32">
        <f>F127+F137</f>
        <v>540</v>
      </c>
      <c r="G138" s="32">
        <f t="shared" ref="G138" si="66">G127+G137</f>
        <v>22.380000000000003</v>
      </c>
      <c r="H138" s="32">
        <f t="shared" ref="H138" si="67">H127+H137</f>
        <v>10.84</v>
      </c>
      <c r="I138" s="32">
        <f t="shared" ref="I138" si="68">I127+I137</f>
        <v>78.460000000000008</v>
      </c>
      <c r="J138" s="32">
        <f t="shared" ref="J138:L138" si="69">J127+J137</f>
        <v>500.71999999999997</v>
      </c>
      <c r="K138" s="32"/>
      <c r="L138" s="64">
        <f t="shared" si="69"/>
        <v>51.98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94" t="s">
        <v>21</v>
      </c>
      <c r="E139" s="116" t="s">
        <v>81</v>
      </c>
      <c r="F139" s="54">
        <v>250</v>
      </c>
      <c r="G139" s="84">
        <v>6.6</v>
      </c>
      <c r="H139" s="120">
        <v>6.8</v>
      </c>
      <c r="I139" s="58">
        <v>35.799999999999997</v>
      </c>
      <c r="J139" s="58">
        <v>230.7</v>
      </c>
      <c r="K139" s="121" t="s">
        <v>82</v>
      </c>
      <c r="L139" s="58">
        <v>26.9</v>
      </c>
    </row>
    <row r="140" spans="1:12" ht="15" x14ac:dyDescent="0.25">
      <c r="A140" s="23"/>
      <c r="B140" s="15"/>
      <c r="C140" s="11"/>
      <c r="D140" s="93" t="s">
        <v>77</v>
      </c>
      <c r="E140" s="77" t="s">
        <v>53</v>
      </c>
      <c r="F140" s="74">
        <v>100</v>
      </c>
      <c r="G140" s="117">
        <v>0.4</v>
      </c>
      <c r="H140" s="117">
        <v>0.4</v>
      </c>
      <c r="I140" s="117">
        <v>9.8000000000000007</v>
      </c>
      <c r="J140" s="117">
        <v>44.2</v>
      </c>
      <c r="K140" s="117" t="s">
        <v>72</v>
      </c>
      <c r="L140" s="118">
        <v>17</v>
      </c>
    </row>
    <row r="141" spans="1:12" ht="15" x14ac:dyDescent="0.25">
      <c r="A141" s="23"/>
      <c r="B141" s="15"/>
      <c r="C141" s="11"/>
      <c r="D141" s="96" t="s">
        <v>22</v>
      </c>
      <c r="E141" s="99" t="s">
        <v>75</v>
      </c>
      <c r="F141" s="76">
        <v>200</v>
      </c>
      <c r="G141" s="119">
        <v>0.2</v>
      </c>
      <c r="H141" s="119">
        <v>0</v>
      </c>
      <c r="I141" s="119">
        <v>6.4</v>
      </c>
      <c r="J141" s="119">
        <v>26.8</v>
      </c>
      <c r="K141" s="122" t="s">
        <v>79</v>
      </c>
      <c r="L141" s="58">
        <v>1.49</v>
      </c>
    </row>
    <row r="142" spans="1:12" ht="15.75" customHeight="1" x14ac:dyDescent="0.25">
      <c r="A142" s="23"/>
      <c r="B142" s="15"/>
      <c r="C142" s="11"/>
      <c r="D142" s="115" t="s">
        <v>48</v>
      </c>
      <c r="E142" s="69" t="s">
        <v>39</v>
      </c>
      <c r="F142" s="57">
        <v>45</v>
      </c>
      <c r="G142" s="84">
        <v>2.8</v>
      </c>
      <c r="H142" s="84">
        <v>7.2</v>
      </c>
      <c r="I142" s="84">
        <v>17.3</v>
      </c>
      <c r="J142" s="84">
        <v>148.19999999999999</v>
      </c>
      <c r="K142" s="122" t="s">
        <v>70</v>
      </c>
      <c r="L142" s="58">
        <v>12.6</v>
      </c>
    </row>
    <row r="143" spans="1:12" ht="15" x14ac:dyDescent="0.25">
      <c r="A143" s="23"/>
      <c r="B143" s="15"/>
      <c r="C143" s="11"/>
      <c r="D143" s="7" t="s">
        <v>23</v>
      </c>
      <c r="E143" s="53" t="s">
        <v>67</v>
      </c>
      <c r="F143" s="57">
        <v>20</v>
      </c>
      <c r="G143" s="84">
        <v>1.3</v>
      </c>
      <c r="H143" s="84">
        <v>0.2</v>
      </c>
      <c r="I143" s="84">
        <v>7.9</v>
      </c>
      <c r="J143" s="84">
        <v>39.1</v>
      </c>
      <c r="K143" s="122" t="s">
        <v>72</v>
      </c>
      <c r="L143" s="58">
        <v>1.66</v>
      </c>
    </row>
    <row r="144" spans="1:12" ht="15.75" thickBot="1" x14ac:dyDescent="0.3">
      <c r="A144" s="23"/>
      <c r="B144" s="15"/>
      <c r="C144" s="11"/>
      <c r="D144" s="7" t="s">
        <v>24</v>
      </c>
      <c r="E144" s="52"/>
      <c r="F144" s="56"/>
      <c r="G144" s="85"/>
      <c r="H144" s="85"/>
      <c r="I144" s="85"/>
      <c r="J144" s="85"/>
      <c r="K144" s="123"/>
      <c r="L144" s="67"/>
    </row>
    <row r="145" spans="1:12" ht="15" x14ac:dyDescent="0.25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49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>SUM(G139:G145)</f>
        <v>11.3</v>
      </c>
      <c r="H146" s="19">
        <f>SUM(H139:H145)</f>
        <v>14.6</v>
      </c>
      <c r="I146" s="19">
        <f>SUM(I139:I145)</f>
        <v>77.2</v>
      </c>
      <c r="J146" s="19">
        <f t="shared" ref="J146" si="70">SUM(J139:J145)</f>
        <v>489</v>
      </c>
      <c r="K146" s="25"/>
      <c r="L146" s="19">
        <f t="shared" ref="L146" si="71">SUM(L139:L145)</f>
        <v>59.65</v>
      </c>
    </row>
    <row r="147" spans="1:12" ht="15" hidden="1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hidden="1" x14ac:dyDescent="0.25">
      <c r="A148" s="23"/>
      <c r="B148" s="15"/>
      <c r="C148" s="11"/>
      <c r="D148" s="7" t="s">
        <v>27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 hidden="1" x14ac:dyDescent="0.25">
      <c r="A149" s="23"/>
      <c r="B149" s="15"/>
      <c r="C149" s="11"/>
      <c r="D149" s="7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 hidden="1" x14ac:dyDescent="0.25">
      <c r="A150" s="23"/>
      <c r="B150" s="15"/>
      <c r="C150" s="11"/>
      <c r="D150" s="7" t="s">
        <v>29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hidden="1" x14ac:dyDescent="0.25">
      <c r="A151" s="23"/>
      <c r="B151" s="15"/>
      <c r="C151" s="11"/>
      <c r="D151" s="7" t="s">
        <v>30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 hidden="1" x14ac:dyDescent="0.25">
      <c r="A152" s="23"/>
      <c r="B152" s="15"/>
      <c r="C152" s="11"/>
      <c r="D152" s="7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hidden="1" x14ac:dyDescent="0.25">
      <c r="A153" s="23"/>
      <c r="B153" s="15"/>
      <c r="C153" s="11"/>
      <c r="D153" s="7" t="s">
        <v>32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hidden="1" x14ac:dyDescent="0.25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hidden="1" x14ac:dyDescent="0.25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127" t="s">
        <v>4</v>
      </c>
      <c r="D157" s="128"/>
      <c r="E157" s="31"/>
      <c r="F157" s="32">
        <f>F146+F156</f>
        <v>615</v>
      </c>
      <c r="G157" s="32">
        <f t="shared" ref="G157" si="74">G146+G156</f>
        <v>11.3</v>
      </c>
      <c r="H157" s="32">
        <f t="shared" ref="H157" si="75">H146+H156</f>
        <v>14.6</v>
      </c>
      <c r="I157" s="32">
        <f t="shared" ref="I157" si="76">I146+I156</f>
        <v>77.2</v>
      </c>
      <c r="J157" s="32">
        <f t="shared" ref="J157:L157" si="77">J146+J156</f>
        <v>489</v>
      </c>
      <c r="K157" s="32"/>
      <c r="L157" s="32">
        <f t="shared" si="77"/>
        <v>59.65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83</v>
      </c>
      <c r="F158" s="54">
        <v>270</v>
      </c>
      <c r="G158" s="84">
        <v>17.3</v>
      </c>
      <c r="H158" s="84">
        <v>11.4</v>
      </c>
      <c r="I158" s="84">
        <v>24.3</v>
      </c>
      <c r="J158" s="84">
        <v>273.3</v>
      </c>
      <c r="K158" s="85" t="s">
        <v>84</v>
      </c>
      <c r="L158" s="58">
        <v>57.18</v>
      </c>
    </row>
    <row r="159" spans="1:12" ht="15" x14ac:dyDescent="0.25">
      <c r="A159" s="23"/>
      <c r="B159" s="15"/>
      <c r="C159" s="11"/>
      <c r="D159" s="6"/>
      <c r="E159" s="52"/>
      <c r="F159" s="56"/>
      <c r="G159" s="85"/>
      <c r="H159" s="85"/>
      <c r="I159" s="85"/>
      <c r="J159" s="85"/>
      <c r="K159" s="123"/>
      <c r="L159" s="58"/>
    </row>
    <row r="160" spans="1:12" ht="15" x14ac:dyDescent="0.25">
      <c r="A160" s="23"/>
      <c r="B160" s="15"/>
      <c r="C160" s="11"/>
      <c r="D160" s="7" t="s">
        <v>22</v>
      </c>
      <c r="E160" s="86" t="s">
        <v>68</v>
      </c>
      <c r="F160" s="87">
        <v>200</v>
      </c>
      <c r="G160" s="87">
        <v>0</v>
      </c>
      <c r="H160" s="87">
        <v>0</v>
      </c>
      <c r="I160" s="87">
        <v>11.33</v>
      </c>
      <c r="J160" s="87">
        <v>87.4</v>
      </c>
      <c r="K160" s="88">
        <v>7</v>
      </c>
      <c r="L160" s="87">
        <v>11.88</v>
      </c>
    </row>
    <row r="161" spans="1:12" ht="15" x14ac:dyDescent="0.25">
      <c r="A161" s="14"/>
      <c r="B161" s="15"/>
      <c r="C161" s="11"/>
      <c r="D161" s="7" t="s">
        <v>23</v>
      </c>
      <c r="E161" s="53" t="s">
        <v>45</v>
      </c>
      <c r="F161" s="76">
        <v>30</v>
      </c>
      <c r="G161" s="117">
        <v>2.2799999999999998</v>
      </c>
      <c r="H161" s="117">
        <v>0.24</v>
      </c>
      <c r="I161" s="117">
        <v>14.76</v>
      </c>
      <c r="J161" s="117">
        <v>70.319999999999993</v>
      </c>
      <c r="K161" s="122" t="s">
        <v>72</v>
      </c>
      <c r="L161" s="58">
        <v>1.8</v>
      </c>
    </row>
    <row r="162" spans="1:12" ht="15" x14ac:dyDescent="0.25">
      <c r="A162" s="23"/>
      <c r="B162" s="15"/>
      <c r="C162" s="11"/>
      <c r="D162" s="7" t="s">
        <v>23</v>
      </c>
      <c r="E162" s="90" t="s">
        <v>67</v>
      </c>
      <c r="F162" s="84">
        <v>25</v>
      </c>
      <c r="G162" s="84">
        <v>1.7</v>
      </c>
      <c r="H162" s="84">
        <v>0.3</v>
      </c>
      <c r="I162" s="84">
        <v>9.9</v>
      </c>
      <c r="J162" s="84">
        <v>48.9</v>
      </c>
      <c r="K162" s="92" t="s">
        <v>42</v>
      </c>
      <c r="L162" s="58">
        <v>1.66</v>
      </c>
    </row>
    <row r="163" spans="1:12" ht="15.75" thickBot="1" x14ac:dyDescent="0.3">
      <c r="A163" s="23"/>
      <c r="B163" s="15"/>
      <c r="C163" s="11"/>
      <c r="D163" s="7"/>
      <c r="E163" s="52"/>
      <c r="F163" s="56"/>
      <c r="G163" s="55"/>
      <c r="H163" s="55"/>
      <c r="I163" s="55"/>
      <c r="J163" s="55"/>
      <c r="K163" s="59"/>
      <c r="L163" s="67"/>
    </row>
    <row r="164" spans="1:12" ht="15.75" thickBot="1" x14ac:dyDescent="0.3">
      <c r="A164" s="23"/>
      <c r="B164" s="15"/>
      <c r="C164" s="11"/>
      <c r="D164" s="62"/>
      <c r="E164" s="53"/>
      <c r="F164" s="57"/>
      <c r="G164" s="54"/>
      <c r="H164" s="54"/>
      <c r="I164" s="54"/>
      <c r="J164" s="54"/>
      <c r="K164" s="61"/>
      <c r="L164" s="67"/>
    </row>
    <row r="165" spans="1:12" ht="15.75" thickBot="1" x14ac:dyDescent="0.3">
      <c r="A165" s="23"/>
      <c r="B165" s="15"/>
      <c r="C165" s="11"/>
      <c r="D165" s="7"/>
      <c r="E165" s="53"/>
      <c r="F165" s="57"/>
      <c r="G165" s="54"/>
      <c r="H165" s="54"/>
      <c r="I165" s="54"/>
      <c r="J165" s="54"/>
      <c r="K165" s="61"/>
      <c r="L165" s="67"/>
    </row>
    <row r="166" spans="1:12" ht="15" x14ac:dyDescent="0.25">
      <c r="A166" s="23"/>
      <c r="B166" s="15"/>
      <c r="C166" s="11"/>
      <c r="D166" s="7"/>
      <c r="E166" s="52"/>
      <c r="F166" s="56"/>
      <c r="G166" s="55"/>
      <c r="H166" s="55"/>
      <c r="I166" s="55"/>
      <c r="J166" s="55"/>
      <c r="K166" s="60"/>
      <c r="L166" s="58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SUM(F158:F166)</f>
        <v>525</v>
      </c>
      <c r="G167" s="19">
        <f t="shared" ref="G167:J167" si="78">SUM(G158:G166)</f>
        <v>21.28</v>
      </c>
      <c r="H167" s="19">
        <f t="shared" si="78"/>
        <v>11.940000000000001</v>
      </c>
      <c r="I167" s="19">
        <f t="shared" si="78"/>
        <v>60.29</v>
      </c>
      <c r="J167" s="19">
        <f t="shared" si="78"/>
        <v>479.92</v>
      </c>
      <c r="K167" s="25"/>
      <c r="L167" s="65">
        <f t="shared" ref="L167" si="79">SUM(L158:L166)</f>
        <v>72.52</v>
      </c>
    </row>
    <row r="168" spans="1:12" ht="15" hidden="1" x14ac:dyDescent="0.25">
      <c r="A168" s="26">
        <f>A158</f>
        <v>2</v>
      </c>
      <c r="B168" s="13">
        <f>B158</f>
        <v>4</v>
      </c>
      <c r="C168" s="10" t="s">
        <v>25</v>
      </c>
      <c r="D168" s="7" t="s">
        <v>26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hidden="1" x14ac:dyDescent="0.25">
      <c r="A169" s="23"/>
      <c r="B169" s="15"/>
      <c r="C169" s="11"/>
      <c r="D169" s="7" t="s">
        <v>27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hidden="1" x14ac:dyDescent="0.25">
      <c r="A170" s="23"/>
      <c r="B170" s="15"/>
      <c r="C170" s="11"/>
      <c r="D170" s="7" t="s">
        <v>28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hidden="1" x14ac:dyDescent="0.25">
      <c r="A171" s="23"/>
      <c r="B171" s="15"/>
      <c r="C171" s="11"/>
      <c r="D171" s="7" t="s">
        <v>29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hidden="1" x14ac:dyDescent="0.25">
      <c r="A172" s="23"/>
      <c r="B172" s="15"/>
      <c r="C172" s="11"/>
      <c r="D172" s="7" t="s">
        <v>30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hidden="1" x14ac:dyDescent="0.25">
      <c r="A173" s="23"/>
      <c r="B173" s="15"/>
      <c r="C173" s="11"/>
      <c r="D173" s="7" t="s">
        <v>31</v>
      </c>
      <c r="E173" s="38"/>
      <c r="F173" s="39"/>
      <c r="G173" s="39"/>
      <c r="H173" s="39"/>
      <c r="I173" s="39"/>
      <c r="J173" s="39"/>
      <c r="K173" s="40"/>
      <c r="L173" s="39"/>
    </row>
    <row r="174" spans="1:12" ht="15" hidden="1" x14ac:dyDescent="0.25">
      <c r="A174" s="23"/>
      <c r="B174" s="15"/>
      <c r="C174" s="11"/>
      <c r="D174" s="7" t="s">
        <v>32</v>
      </c>
      <c r="E174" s="38"/>
      <c r="F174" s="39"/>
      <c r="G174" s="39"/>
      <c r="H174" s="39"/>
      <c r="I174" s="39"/>
      <c r="J174" s="39"/>
      <c r="K174" s="40"/>
      <c r="L174" s="39"/>
    </row>
    <row r="175" spans="1:12" ht="15" hidden="1" x14ac:dyDescent="0.25">
      <c r="A175" s="23"/>
      <c r="B175" s="15"/>
      <c r="C175" s="11"/>
      <c r="D175" s="6"/>
      <c r="E175" s="38"/>
      <c r="F175" s="39"/>
      <c r="G175" s="39"/>
      <c r="H175" s="39"/>
      <c r="I175" s="39"/>
      <c r="J175" s="39"/>
      <c r="K175" s="40"/>
      <c r="L175" s="39"/>
    </row>
    <row r="176" spans="1:12" ht="15" hidden="1" x14ac:dyDescent="0.25">
      <c r="A176" s="23"/>
      <c r="B176" s="15"/>
      <c r="C176" s="11"/>
      <c r="D176" s="6"/>
      <c r="E176" s="38"/>
      <c r="F176" s="39"/>
      <c r="G176" s="39"/>
      <c r="H176" s="39"/>
      <c r="I176" s="39"/>
      <c r="J176" s="39"/>
      <c r="K176" s="40"/>
      <c r="L176" s="39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80">SUM(G168:G176)</f>
        <v>0</v>
      </c>
      <c r="H177" s="19">
        <f t="shared" si="80"/>
        <v>0</v>
      </c>
      <c r="I177" s="19">
        <f t="shared" si="80"/>
        <v>0</v>
      </c>
      <c r="J177" s="19">
        <f t="shared" si="80"/>
        <v>0</v>
      </c>
      <c r="K177" s="25"/>
      <c r="L177" s="19">
        <f t="shared" ref="L177" si="81">SUM(L168:L176)</f>
        <v>0</v>
      </c>
    </row>
    <row r="178" spans="1:12" ht="15.75" thickBot="1" x14ac:dyDescent="0.25">
      <c r="A178" s="29">
        <f>A158</f>
        <v>2</v>
      </c>
      <c r="B178" s="30">
        <f>B158</f>
        <v>4</v>
      </c>
      <c r="C178" s="127" t="s">
        <v>4</v>
      </c>
      <c r="D178" s="128"/>
      <c r="E178" s="31"/>
      <c r="F178" s="32">
        <f>F167+F177</f>
        <v>525</v>
      </c>
      <c r="G178" s="32">
        <f t="shared" ref="G178" si="82">G167+G177</f>
        <v>21.28</v>
      </c>
      <c r="H178" s="32">
        <f t="shared" ref="H178" si="83">H167+H177</f>
        <v>11.940000000000001</v>
      </c>
      <c r="I178" s="32">
        <f t="shared" ref="I178" si="84">I167+I177</f>
        <v>60.29</v>
      </c>
      <c r="J178" s="32">
        <f t="shared" ref="J178:L178" si="85">J167+J177</f>
        <v>479.92</v>
      </c>
      <c r="K178" s="32"/>
      <c r="L178" s="32">
        <f t="shared" si="85"/>
        <v>72.52</v>
      </c>
    </row>
    <row r="179" spans="1:12" ht="15.75" thickBot="1" x14ac:dyDescent="0.3">
      <c r="A179" s="20">
        <v>2</v>
      </c>
      <c r="B179" s="21">
        <v>5</v>
      </c>
      <c r="C179" s="22" t="s">
        <v>20</v>
      </c>
      <c r="D179" s="5" t="s">
        <v>21</v>
      </c>
      <c r="E179" s="51" t="s">
        <v>59</v>
      </c>
      <c r="F179" s="54">
        <v>150</v>
      </c>
      <c r="G179" s="54">
        <v>8.1999999999999993</v>
      </c>
      <c r="H179" s="54">
        <v>6.3</v>
      </c>
      <c r="I179" s="54">
        <v>35.9</v>
      </c>
      <c r="J179" s="54">
        <v>233.7</v>
      </c>
      <c r="K179" s="59" t="s">
        <v>60</v>
      </c>
      <c r="L179" s="58">
        <v>12.91</v>
      </c>
    </row>
    <row r="180" spans="1:12" ht="15" x14ac:dyDescent="0.25">
      <c r="A180" s="23"/>
      <c r="B180" s="15"/>
      <c r="C180" s="11"/>
      <c r="D180" s="5" t="s">
        <v>21</v>
      </c>
      <c r="E180" s="52" t="s">
        <v>85</v>
      </c>
      <c r="F180" s="56">
        <v>100</v>
      </c>
      <c r="G180" s="55">
        <v>19.3</v>
      </c>
      <c r="H180" s="55">
        <v>43</v>
      </c>
      <c r="I180" s="55">
        <v>13.4</v>
      </c>
      <c r="J180" s="55">
        <v>168.6</v>
      </c>
      <c r="K180" s="60" t="s">
        <v>86</v>
      </c>
      <c r="L180" s="58">
        <v>33.6</v>
      </c>
    </row>
    <row r="181" spans="1:12" ht="15" x14ac:dyDescent="0.25">
      <c r="A181" s="23"/>
      <c r="B181" s="15"/>
      <c r="C181" s="11"/>
      <c r="D181" s="7" t="s">
        <v>22</v>
      </c>
      <c r="E181" s="52" t="s">
        <v>56</v>
      </c>
      <c r="F181" s="56">
        <v>200</v>
      </c>
      <c r="G181" s="55">
        <v>0.2</v>
      </c>
      <c r="H181" s="55">
        <v>0.1</v>
      </c>
      <c r="I181" s="55">
        <v>6.6</v>
      </c>
      <c r="J181" s="55">
        <v>27.9</v>
      </c>
      <c r="K181" s="110" t="s">
        <v>51</v>
      </c>
      <c r="L181" s="58">
        <v>3.32</v>
      </c>
    </row>
    <row r="182" spans="1:12" ht="15" x14ac:dyDescent="0.25">
      <c r="A182" s="23"/>
      <c r="B182" s="15"/>
      <c r="C182" s="11"/>
      <c r="D182" s="7" t="s">
        <v>23</v>
      </c>
      <c r="E182" s="82" t="s">
        <v>66</v>
      </c>
      <c r="F182" s="76">
        <v>30</v>
      </c>
      <c r="G182" s="74">
        <v>2.2799999999999998</v>
      </c>
      <c r="H182" s="74">
        <v>0.24</v>
      </c>
      <c r="I182" s="74">
        <v>14.76</v>
      </c>
      <c r="J182" s="74">
        <v>70.319999999999993</v>
      </c>
      <c r="K182" s="75" t="s">
        <v>72</v>
      </c>
      <c r="L182" s="58">
        <v>1.8</v>
      </c>
    </row>
    <row r="183" spans="1:12" ht="15" x14ac:dyDescent="0.25">
      <c r="A183" s="23"/>
      <c r="B183" s="15"/>
      <c r="C183" s="11"/>
      <c r="D183" s="7" t="s">
        <v>23</v>
      </c>
      <c r="E183" s="53" t="s">
        <v>67</v>
      </c>
      <c r="F183" s="74">
        <v>20</v>
      </c>
      <c r="G183" s="74">
        <v>1.36</v>
      </c>
      <c r="H183" s="74">
        <v>0.24</v>
      </c>
      <c r="I183" s="74">
        <v>7.92</v>
      </c>
      <c r="J183" s="74">
        <v>39.119999999999997</v>
      </c>
      <c r="K183" s="75" t="s">
        <v>72</v>
      </c>
      <c r="L183" s="58">
        <v>1.66</v>
      </c>
    </row>
    <row r="184" spans="1:12" ht="15" x14ac:dyDescent="0.25">
      <c r="A184" s="23"/>
      <c r="B184" s="15"/>
      <c r="C184" s="11"/>
      <c r="D184" s="6"/>
      <c r="E184" s="38"/>
      <c r="F184" s="39"/>
      <c r="G184" s="39"/>
      <c r="H184" s="39"/>
      <c r="I184" s="39"/>
      <c r="J184" s="39"/>
      <c r="K184" s="40"/>
      <c r="L184" s="49"/>
    </row>
    <row r="185" spans="1:12" ht="15" x14ac:dyDescent="0.25">
      <c r="A185" s="23"/>
      <c r="B185" s="15"/>
      <c r="C185" s="11"/>
      <c r="D185" s="6"/>
      <c r="E185" s="38"/>
      <c r="F185" s="39"/>
      <c r="G185" s="39"/>
      <c r="H185" s="39"/>
      <c r="I185" s="39"/>
      <c r="J185" s="39"/>
      <c r="K185" s="40"/>
      <c r="L185" s="39"/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500</v>
      </c>
      <c r="G186" s="19">
        <f t="shared" ref="G186:J186" si="86">SUM(G179:G185)</f>
        <v>31.34</v>
      </c>
      <c r="H186" s="19">
        <f t="shared" si="86"/>
        <v>49.88</v>
      </c>
      <c r="I186" s="19">
        <f t="shared" si="86"/>
        <v>78.58</v>
      </c>
      <c r="J186" s="19">
        <f t="shared" si="86"/>
        <v>539.63999999999987</v>
      </c>
      <c r="K186" s="25"/>
      <c r="L186" s="19">
        <f t="shared" ref="L186" si="87">SUM(L179:L185)</f>
        <v>53.29</v>
      </c>
    </row>
    <row r="187" spans="1:12" ht="15" hidden="1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 hidden="1" x14ac:dyDescent="0.25">
      <c r="A188" s="23"/>
      <c r="B188" s="15"/>
      <c r="C188" s="11"/>
      <c r="D188" s="7" t="s">
        <v>27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hidden="1" x14ac:dyDescent="0.25">
      <c r="A189" s="23"/>
      <c r="B189" s="15"/>
      <c r="C189" s="11"/>
      <c r="D189" s="7" t="s">
        <v>28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hidden="1" x14ac:dyDescent="0.25">
      <c r="A190" s="23"/>
      <c r="B190" s="15"/>
      <c r="C190" s="11"/>
      <c r="D190" s="7" t="s">
        <v>29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hidden="1" x14ac:dyDescent="0.25">
      <c r="A191" s="23"/>
      <c r="B191" s="15"/>
      <c r="C191" s="11"/>
      <c r="D191" s="7" t="s">
        <v>30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hidden="1" x14ac:dyDescent="0.25">
      <c r="A192" s="23"/>
      <c r="B192" s="15"/>
      <c r="C192" s="11"/>
      <c r="D192" s="7" t="s">
        <v>31</v>
      </c>
      <c r="E192" s="38"/>
      <c r="F192" s="39"/>
      <c r="G192" s="39"/>
      <c r="H192" s="39"/>
      <c r="I192" s="39"/>
      <c r="J192" s="39"/>
      <c r="K192" s="40"/>
      <c r="L192" s="39"/>
    </row>
    <row r="193" spans="1:12" ht="15" hidden="1" x14ac:dyDescent="0.25">
      <c r="A193" s="23"/>
      <c r="B193" s="15"/>
      <c r="C193" s="11"/>
      <c r="D193" s="7" t="s">
        <v>32</v>
      </c>
      <c r="E193" s="38"/>
      <c r="F193" s="39"/>
      <c r="G193" s="39"/>
      <c r="H193" s="39"/>
      <c r="I193" s="39"/>
      <c r="J193" s="39"/>
      <c r="K193" s="40"/>
      <c r="L193" s="39"/>
    </row>
    <row r="194" spans="1:12" ht="15" hidden="1" x14ac:dyDescent="0.25">
      <c r="A194" s="23"/>
      <c r="B194" s="15"/>
      <c r="C194" s="11"/>
      <c r="D194" s="6"/>
      <c r="E194" s="38"/>
      <c r="F194" s="39"/>
      <c r="G194" s="39"/>
      <c r="H194" s="39"/>
      <c r="I194" s="39"/>
      <c r="J194" s="39"/>
      <c r="K194" s="40"/>
      <c r="L194" s="39"/>
    </row>
    <row r="195" spans="1:12" ht="15" hidden="1" x14ac:dyDescent="0.25">
      <c r="A195" s="23"/>
      <c r="B195" s="15"/>
      <c r="C195" s="11"/>
      <c r="D195" s="6"/>
      <c r="E195" s="38"/>
      <c r="F195" s="39"/>
      <c r="G195" s="39"/>
      <c r="H195" s="39"/>
      <c r="I195" s="39"/>
      <c r="J195" s="39"/>
      <c r="K195" s="40"/>
      <c r="L195" s="39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8">SUM(G187:G195)</f>
        <v>0</v>
      </c>
      <c r="H196" s="19">
        <f t="shared" si="88"/>
        <v>0</v>
      </c>
      <c r="I196" s="19">
        <f t="shared" si="88"/>
        <v>0</v>
      </c>
      <c r="J196" s="19">
        <f t="shared" si="88"/>
        <v>0</v>
      </c>
      <c r="K196" s="25"/>
      <c r="L196" s="19">
        <f t="shared" ref="L196" si="89">SUM(L187:L195)</f>
        <v>0</v>
      </c>
    </row>
    <row r="197" spans="1:12" ht="15.75" thickBot="1" x14ac:dyDescent="0.25">
      <c r="A197" s="29">
        <f>A179</f>
        <v>2</v>
      </c>
      <c r="B197" s="30">
        <f>B179</f>
        <v>5</v>
      </c>
      <c r="C197" s="127" t="s">
        <v>4</v>
      </c>
      <c r="D197" s="128"/>
      <c r="E197" s="31"/>
      <c r="F197" s="32">
        <f>F186+F196</f>
        <v>500</v>
      </c>
      <c r="G197" s="32">
        <f t="shared" ref="G197" si="90">G186+G196</f>
        <v>31.34</v>
      </c>
      <c r="H197" s="32">
        <f t="shared" ref="H197" si="91">H186+H196</f>
        <v>49.88</v>
      </c>
      <c r="I197" s="32">
        <f t="shared" ref="I197" si="92">I186+I196</f>
        <v>78.58</v>
      </c>
      <c r="J197" s="32">
        <f t="shared" ref="J197:L197" si="93">J186+J196</f>
        <v>539.63999999999987</v>
      </c>
      <c r="K197" s="32"/>
      <c r="L197" s="32">
        <f t="shared" si="93"/>
        <v>53.29</v>
      </c>
    </row>
    <row r="198" spans="1:12" ht="13.5" thickBot="1" x14ac:dyDescent="0.25">
      <c r="A198" s="27"/>
      <c r="B198" s="28"/>
      <c r="C198" s="130" t="s">
        <v>5</v>
      </c>
      <c r="D198" s="130"/>
      <c r="E198" s="130"/>
      <c r="F198" s="34">
        <f>(F24+F43+F63+F82+F101+F120+F138+F157+F178+F197)/(IF(F24=0,0,1)+IF(F43=0,0,1)+IF(F63=0,0,1)+IF(F82=0,0,1)+IF(F101=0,0,1)+IF(F120=0,0,1)+IF(F138=0,0,1)+IF(F157=0,0,1)+IF(F178=0,0,1)+IF(F197=0,0,1))</f>
        <v>546.5</v>
      </c>
      <c r="G198" s="34">
        <f>(G24+G43+G63+G82+G101+G120+G138+G157+G178+G197)/(IF(G24=0,0,1)+IF(G43=0,0,1)+IF(G63=0,0,1)+IF(G82=0,0,1)+IF(G101=0,0,1)+IF(G120=0,0,1)+IF(G138=0,0,1)+IF(G157=0,0,1)+IF(G178=0,0,1)+IF(G197=0,0,1))</f>
        <v>22.910000000000004</v>
      </c>
      <c r="H198" s="34">
        <f>(H24+H43+H63+H82+H101+H120+H138+H157+H178+H197)/(IF(H24=0,0,1)+IF(H43=0,0,1)+IF(H63=0,0,1)+IF(H82=0,0,1)+IF(H101=0,0,1)+IF(H120=0,0,1)+IF(H138=0,0,1)+IF(H157=0,0,1)+IF(H178=0,0,1)+IF(H197=0,0,1))</f>
        <v>17.443999999999999</v>
      </c>
      <c r="I198" s="34">
        <f>(I24+I43+I63+I82+I101+I120+I138+I157+I178+I197)/(IF(I24=0,0,1)+IF(I43=0,0,1)+IF(I63=0,0,1)+IF(I82=0,0,1)+IF(I101=0,0,1)+IF(I120=0,0,1)+IF(I138=0,0,1)+IF(I157=0,0,1)+IF(I178=0,0,1)+IF(I197=0,0,1))</f>
        <v>72.38900000000001</v>
      </c>
      <c r="J198" s="34">
        <f>(J24+J43+J63+J82+J101+J120+J138+J157+J178+J197)/(IF(J24=0,0,1)+IF(J43=0,0,1)+IF(J63=0,0,1)+IF(J82=0,0,1)+IF(J101=0,0,1)+IF(J120=0,0,1)+IF(J138=0,0,1)+IF(J157=0,0,1)+IF(J178=0,0,1)+IF(J197=0,0,1))</f>
        <v>513.75199999999984</v>
      </c>
      <c r="K198" s="34"/>
      <c r="L198" s="34">
        <f>(L24+L43+L63+L82+L101+L120+L138+L157+L178+L197)/(IF(L24=0,0,1)+IF(L43=0,0,1)+IF(L63=0,0,1)+IF(L82=0,0,1)+IF(L101=0,0,1)+IF(L120=0,0,1)+IF(L138=0,0,1)+IF(L157=0,0,1)+IF(L178=0,0,1)+IF(L197=0,0,1))</f>
        <v>69.921999999999997</v>
      </c>
    </row>
  </sheetData>
  <mergeCells count="14">
    <mergeCell ref="C82:D82"/>
    <mergeCell ref="C101:D101"/>
    <mergeCell ref="C24:D24"/>
    <mergeCell ref="C198:E198"/>
    <mergeCell ref="C197:D197"/>
    <mergeCell ref="C120:D120"/>
    <mergeCell ref="C138:D138"/>
    <mergeCell ref="C157:D157"/>
    <mergeCell ref="C178:D178"/>
    <mergeCell ref="C1:E1"/>
    <mergeCell ref="H1:K1"/>
    <mergeCell ref="H2:K2"/>
    <mergeCell ref="C43:D43"/>
    <mergeCell ref="C63:D6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ааа</cp:lastModifiedBy>
  <cp:lastPrinted>2024-11-02T07:02:01Z</cp:lastPrinted>
  <dcterms:created xsi:type="dcterms:W3CDTF">2022-05-16T14:23:56Z</dcterms:created>
  <dcterms:modified xsi:type="dcterms:W3CDTF">2024-11-08T11:42:37Z</dcterms:modified>
</cp:coreProperties>
</file>